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6170" windowHeight="137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<sst xmlns="http://schemas.openxmlformats.org/spreadsheetml/2006/main" count="74" uniqueCount="74">
  <si>
    <t>Подомовые затраты</t>
  </si>
  <si>
    <t>Начислено</t>
  </si>
  <si>
    <t>Оплачено</t>
  </si>
  <si>
    <t>Выплата зарплаты (в т.ч.подрядчики)</t>
  </si>
  <si>
    <t>Информационно-консультационные услуги</t>
  </si>
  <si>
    <t>Обслуживание оргтехники</t>
  </si>
  <si>
    <t>Почтовые услуги</t>
  </si>
  <si>
    <t>Приобретение и обновление обслуживание программ для ЭВМ</t>
  </si>
  <si>
    <t>Расходы на приобретение инвентаря</t>
  </si>
  <si>
    <t>Услуги банка</t>
  </si>
  <si>
    <t>Услуги связи</t>
  </si>
  <si>
    <t>НАЛОГИ</t>
  </si>
  <si>
    <t>РЕМОНТ ФАСАДОВ</t>
  </si>
  <si>
    <t>Ремонт межпанельных швов</t>
  </si>
  <si>
    <t>СОДЕРЖАНИЕ И РЕМОНТ ВЕНТИЛЯЦИИ</t>
  </si>
  <si>
    <t xml:space="preserve">Пробивка вентканала по бетону </t>
  </si>
  <si>
    <t>Проверка  и ремонт вентиляции специализированной организацией</t>
  </si>
  <si>
    <t>СОДЕРЖАНИЕ ПОДЕЗДОВ</t>
  </si>
  <si>
    <t>Замена почтовых ящиков</t>
  </si>
  <si>
    <t>СОДЕРЖАНИЕ ПРИБОРОВ УЧЕТА</t>
  </si>
  <si>
    <t>Программирование общедомового прибора учета эл.энергии</t>
  </si>
  <si>
    <t>Снятие показаний электросчетчиков</t>
  </si>
  <si>
    <t>Техническое обслуживание теплосчетчика</t>
  </si>
  <si>
    <t>СОДЕРЖАНИЕ ПРИДОМОВОЙ ТЕРРИТОРИИ</t>
  </si>
  <si>
    <t>Вывоз крупногабаритного мусора</t>
  </si>
  <si>
    <t>Проведение субботника</t>
  </si>
  <si>
    <t>Сбор и вывоз ТБО</t>
  </si>
  <si>
    <t xml:space="preserve">Уборка снега </t>
  </si>
  <si>
    <t>Утилизация   ТБО</t>
  </si>
  <si>
    <t>ТЕХОБСЛУЖИВАНИЕ ВДГО</t>
  </si>
  <si>
    <t>Техническое обслуживание газового оборудования</t>
  </si>
  <si>
    <t>ТЕХОБСЛУЖИВАНИЕ И РЕМОНТ ВОДОСНАБЖЕНИЯ И ВОДООТВЕДЕНИЯ ОТОПЛЕНИЯ</t>
  </si>
  <si>
    <t>Врезка фланцев на стояке подъездного отопления</t>
  </si>
  <si>
    <t>Замена вентиля на дренаже отопления</t>
  </si>
  <si>
    <t>Замена коллектора канализации в подвале</t>
  </si>
  <si>
    <t>Замена муфты водоотведения</t>
  </si>
  <si>
    <t>Замена сборки отопления</t>
  </si>
  <si>
    <t>Замена стояков водоснабжения водоотведения</t>
  </si>
  <si>
    <t>Замена участка стояка отопления</t>
  </si>
  <si>
    <t>Монтаж водопровода для полива газона</t>
  </si>
  <si>
    <t>Монтаж подводки к бойлеру</t>
  </si>
  <si>
    <t>Установка бойпаса</t>
  </si>
  <si>
    <t>ТЕХОБСЛУЖИВАНИЕ И РЕМОНТ ЭЛЕКТРООБОРУДОВАНИЯ</t>
  </si>
  <si>
    <t>Замена автоматического выключателя</t>
  </si>
  <si>
    <t>Замена датчика</t>
  </si>
  <si>
    <t xml:space="preserve">Замена кабеля лестничного освещения </t>
  </si>
  <si>
    <t xml:space="preserve">Замена патрона </t>
  </si>
  <si>
    <t>Замена плавкой вставки НПА63</t>
  </si>
  <si>
    <t>Замена провода</t>
  </si>
  <si>
    <t xml:space="preserve">Замена светильника </t>
  </si>
  <si>
    <t>Замена светильника с звуковым датчиком</t>
  </si>
  <si>
    <t xml:space="preserve">Замена эл. лампы </t>
  </si>
  <si>
    <t>Регулировка датчиков движения</t>
  </si>
  <si>
    <t>Ремонт этажного щитка (замена пакетников на автоматы и проводов к ним)</t>
  </si>
  <si>
    <t>Установка выключателя</t>
  </si>
  <si>
    <t>Установка датчика движения</t>
  </si>
  <si>
    <t>УЧЕТНО-РЕГИСТРАЦИОННЫЕ УСЛУГИ</t>
  </si>
  <si>
    <t>Услуги паспортного стола</t>
  </si>
  <si>
    <t>ЭЛЕКТРОЭНЕРГИЯ</t>
  </si>
  <si>
    <t>Электроэнергия</t>
  </si>
  <si>
    <t>Итого</t>
  </si>
  <si>
    <t>Кап ремонт</t>
  </si>
  <si>
    <t>Коммунальные услуги</t>
  </si>
  <si>
    <t>Соц найм</t>
  </si>
  <si>
    <t xml:space="preserve">     Канцелярские принадлежности</t>
  </si>
  <si>
    <t xml:space="preserve">     Расходные материалы</t>
  </si>
  <si>
    <t xml:space="preserve">     Спецодежда и спецоснасткка</t>
  </si>
  <si>
    <t xml:space="preserve">     Транспортные</t>
  </si>
  <si>
    <t>Содержание и ремонт общего имущества всего, в т.ч.</t>
  </si>
  <si>
    <t>остаток на 01.01.2013</t>
  </si>
  <si>
    <t>Статьи затрат</t>
  </si>
  <si>
    <t>остаток на 01.01.2014</t>
  </si>
  <si>
    <t>Платные услуги</t>
  </si>
  <si>
    <t>Анализ подомовых затрат Молодежная 31 за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</si>
</sst>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5">
    <font>
      <sz val="8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5" fontId="1" fillId="2" borderId="1" xfId="0" applyNumberFormat="1" applyFont="1" applyBorder="1" applyAlignment="1">
      <alignment horizontal="right" vertical="top"/>
    </xf>
    <xf numFmtId="165" fontId="1" fillId="2" borderId="1" xfId="0" applyNumberFormat="1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3" borderId="4" xfId="0" applyNumberFormat="1" applyFont="1" applyBorder="1" applyAlignment="1">
      <alignment horizontal="center" vertical="center" wrapText="1"/>
    </xf>
    <xf numFmtId="165" fontId="2" fillId="3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3" borderId="7" xfId="0" applyNumberFormat="1" applyFont="1" applyBorder="1" applyAlignment="1">
      <alignment horizontal="center" vertical="center" wrapText="1"/>
    </xf>
    <xf numFmtId="165" fontId="2" fillId="3" borderId="8" xfId="0" applyNumberFormat="1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2" borderId="1" xfId="0" applyNumberFormat="1" applyFont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8"/>
    </xf>
    <xf numFmtId="0" fontId="4" fillId="0" borderId="1" xfId="0" applyNumberFormat="1" applyFont="1" applyBorder="1" applyAlignment="1">
      <alignment horizontal="left" vertical="top" wrapText="1" indent="8"/>
    </xf>
    <xf numFmtId="0" fontId="4" fillId="2" borderId="1" xfId="0" applyNumberFormat="1" applyFont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1" xfId="17" applyNumberFormat="1" applyFont="1" applyFill="1" applyBorder="1" applyAlignment="1">
      <alignment horizontal="center" vertical="top"/>
      <protection/>
    </xf>
    <xf numFmtId="165" fontId="2" fillId="2" borderId="9" xfId="0" applyNumberFormat="1" applyFont="1" applyBorder="1" applyAlignment="1">
      <alignment horizontal="center" vertical="top"/>
    </xf>
    <xf numFmtId="165" fontId="2" fillId="2" borderId="1" xfId="0" applyNumberFormat="1" applyFont="1" applyBorder="1" applyAlignment="1">
      <alignment horizontal="center" vertical="top"/>
    </xf>
    <xf numFmtId="165" fontId="2" fillId="2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vertical="top" wrapText="1" indent="8"/>
    </xf>
    <xf numFmtId="165" fontId="2" fillId="0" borderId="8" xfId="0" applyNumberFormat="1" applyFont="1" applyBorder="1" applyAlignment="1">
      <alignment horizontal="right" vertical="top"/>
    </xf>
    <xf numFmtId="165" fontId="1" fillId="0" borderId="8" xfId="0" applyNumberFormat="1" applyFont="1" applyBorder="1" applyAlignment="1">
      <alignment horizontal="left" vertical="top"/>
    </xf>
    <xf numFmtId="0" fontId="4" fillId="3" borderId="1" xfId="0" applyNumberFormat="1" applyFont="1" applyBorder="1" applyAlignment="1">
      <alignment horizontal="left" vertical="top"/>
    </xf>
    <xf numFmtId="165" fontId="2" fillId="3" borderId="1" xfId="0" applyNumberFormat="1" applyFont="1" applyBorder="1" applyAlignment="1">
      <alignment horizontal="right" vertical="top"/>
    </xf>
    <xf numFmtId="165" fontId="2" fillId="0" borderId="1" xfId="17" applyNumberFormat="1" applyFont="1" applyFill="1" applyBorder="1" applyAlignment="1">
      <alignment horizontal="center"/>
      <protection/>
    </xf>
    <xf numFmtId="4" fontId="2" fillId="0" borderId="1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84"/>
  <sheetViews>
    <sheetView tabSelected="1" workbookViewId="0" topLeftCell="A1">
      <pane ySplit="5" topLeftCell="BM46" activePane="bottomLeft" state="frozen"/>
      <selection pane="topLeft" activeCell="A1" sqref="A1"/>
      <selection pane="bottomLeft" activeCell="E72" sqref="E72"/>
    </sheetView>
  </sheetViews>
  <sheetFormatPr defaultColWidth="9.33203125" defaultRowHeight="11.25" outlineLevelRow="4"/>
  <cols>
    <col min="1" max="1" width="19.33203125" style="2" customWidth="1"/>
    <col min="2" max="2" width="74.5" style="1" customWidth="1"/>
    <col min="3" max="3" width="22.5" style="4" customWidth="1"/>
    <col min="4" max="4" width="20.66015625" style="4" customWidth="1"/>
    <col min="5" max="5" width="21.5" style="4" customWidth="1"/>
    <col min="6" max="6" width="20.5" style="6" customWidth="1"/>
    <col min="7" max="16384" width="10.66015625" style="0" customWidth="1"/>
  </cols>
  <sheetData>
    <row r="1" ht="18">
      <c r="B1" s="15" t="s">
        <v>73</v>
      </c>
    </row>
    <row r="2" spans="1:6" s="1" customFormat="1" ht="6.75" customHeight="1">
      <c r="A2" s="3"/>
      <c r="C2" s="4"/>
      <c r="D2" s="4"/>
      <c r="E2" s="4"/>
      <c r="F2" s="6"/>
    </row>
    <row r="3" spans="1:6" s="1" customFormat="1" ht="9.75" customHeight="1" thickBot="1">
      <c r="A3" s="3"/>
      <c r="C3" s="4"/>
      <c r="D3" s="4"/>
      <c r="E3" s="4"/>
      <c r="F3" s="6"/>
    </row>
    <row r="4" spans="1:6" ht="12.75" customHeight="1">
      <c r="A4" s="16" t="s">
        <v>69</v>
      </c>
      <c r="B4" s="17" t="s">
        <v>70</v>
      </c>
      <c r="C4" s="18" t="s">
        <v>0</v>
      </c>
      <c r="D4" s="18" t="s">
        <v>1</v>
      </c>
      <c r="E4" s="18" t="s">
        <v>2</v>
      </c>
      <c r="F4" s="16" t="s">
        <v>71</v>
      </c>
    </row>
    <row r="5" spans="1:6" ht="29.25" customHeight="1">
      <c r="A5" s="19"/>
      <c r="B5" s="20"/>
      <c r="C5" s="21"/>
      <c r="D5" s="21"/>
      <c r="E5" s="21"/>
      <c r="F5" s="19"/>
    </row>
    <row r="6" spans="1:6" ht="18.75" customHeight="1">
      <c r="A6" s="7">
        <v>40487.66</v>
      </c>
      <c r="B6" s="22" t="s">
        <v>61</v>
      </c>
      <c r="C6" s="27">
        <v>255439.2</v>
      </c>
      <c r="D6" s="27">
        <v>190973.24</v>
      </c>
      <c r="E6" s="27">
        <v>222218.49</v>
      </c>
      <c r="F6" s="40">
        <f>A6+E6-C6</f>
        <v>7266.950000000012</v>
      </c>
    </row>
    <row r="7" spans="1:6" ht="18" customHeight="1">
      <c r="A7" s="7">
        <v>-161441.1</v>
      </c>
      <c r="B7" s="22" t="s">
        <v>62</v>
      </c>
      <c r="C7" s="28">
        <v>1619536.69</v>
      </c>
      <c r="D7" s="39">
        <v>1618611.81</v>
      </c>
      <c r="E7" s="39">
        <v>1614576.48</v>
      </c>
      <c r="F7" s="40">
        <f>A7+E7-C7</f>
        <v>-166401.31000000006</v>
      </c>
    </row>
    <row r="8" spans="1:6" ht="18.75" customHeight="1">
      <c r="A8" s="7">
        <v>-476.53</v>
      </c>
      <c r="B8" s="22" t="s">
        <v>63</v>
      </c>
      <c r="C8" s="27"/>
      <c r="D8" s="27"/>
      <c r="E8" s="27">
        <v>338.06</v>
      </c>
      <c r="F8" s="40">
        <f>A8+E8-C8</f>
        <v>-138.46999999999997</v>
      </c>
    </row>
    <row r="9" spans="1:6" s="2" customFormat="1" ht="39" customHeight="1" outlineLevel="1">
      <c r="A9" s="7">
        <v>114123.43000000052</v>
      </c>
      <c r="B9" s="13" t="s">
        <v>68</v>
      </c>
      <c r="C9" s="29">
        <v>1007915.94</v>
      </c>
      <c r="D9" s="29">
        <v>964254.7</v>
      </c>
      <c r="E9" s="29">
        <v>958320.65</v>
      </c>
      <c r="F9" s="41">
        <f>A9+E9-C9+E10</f>
        <v>81954.1400000006</v>
      </c>
    </row>
    <row r="10" spans="1:6" s="2" customFormat="1" ht="23.25" customHeight="1" outlineLevel="1">
      <c r="A10" s="8"/>
      <c r="B10" s="14" t="s">
        <v>72</v>
      </c>
      <c r="C10" s="30"/>
      <c r="D10" s="30"/>
      <c r="E10" s="30">
        <v>17426</v>
      </c>
      <c r="F10" s="42"/>
    </row>
    <row r="11" spans="2:6" s="2" customFormat="1" ht="18" customHeight="1" outlineLevel="3">
      <c r="B11" s="23" t="s">
        <v>64</v>
      </c>
      <c r="C11" s="31">
        <v>1500.16</v>
      </c>
      <c r="D11" s="10"/>
      <c r="E11" s="10"/>
      <c r="F11" s="6"/>
    </row>
    <row r="12" spans="2:6" s="2" customFormat="1" ht="18" customHeight="1" outlineLevel="3">
      <c r="B12" s="23" t="s">
        <v>65</v>
      </c>
      <c r="C12" s="31">
        <v>2408.41</v>
      </c>
      <c r="D12" s="10"/>
      <c r="E12" s="10"/>
      <c r="F12" s="6"/>
    </row>
    <row r="13" spans="2:6" s="2" customFormat="1" ht="18" customHeight="1" outlineLevel="3">
      <c r="B13" s="23" t="s">
        <v>66</v>
      </c>
      <c r="C13" s="31">
        <v>795.44</v>
      </c>
      <c r="D13" s="10"/>
      <c r="E13" s="10"/>
      <c r="F13" s="6"/>
    </row>
    <row r="14" spans="2:6" s="2" customFormat="1" ht="18" customHeight="1" outlineLevel="3">
      <c r="B14" s="23" t="s">
        <v>67</v>
      </c>
      <c r="C14" s="31">
        <v>3351.1</v>
      </c>
      <c r="D14" s="10"/>
      <c r="E14" s="10"/>
      <c r="F14" s="6"/>
    </row>
    <row r="15" spans="2:6" s="2" customFormat="1" ht="18" customHeight="1" outlineLevel="4">
      <c r="B15" s="24" t="s">
        <v>3</v>
      </c>
      <c r="C15" s="32">
        <v>318393.54</v>
      </c>
      <c r="D15" s="12"/>
      <c r="E15" s="12"/>
      <c r="F15" s="6"/>
    </row>
    <row r="16" spans="2:6" s="2" customFormat="1" ht="18" customHeight="1" outlineLevel="4">
      <c r="B16" s="24" t="s">
        <v>4</v>
      </c>
      <c r="C16" s="32">
        <v>600</v>
      </c>
      <c r="D16" s="12"/>
      <c r="E16" s="12"/>
      <c r="F16" s="6"/>
    </row>
    <row r="17" spans="2:6" s="2" customFormat="1" ht="18" customHeight="1" outlineLevel="4">
      <c r="B17" s="24" t="s">
        <v>5</v>
      </c>
      <c r="C17" s="32">
        <v>1318</v>
      </c>
      <c r="D17" s="12"/>
      <c r="E17" s="12"/>
      <c r="F17" s="6"/>
    </row>
    <row r="18" spans="2:6" s="2" customFormat="1" ht="18" customHeight="1" outlineLevel="4">
      <c r="B18" s="24" t="s">
        <v>6</v>
      </c>
      <c r="C18" s="32">
        <v>65.05</v>
      </c>
      <c r="D18" s="12"/>
      <c r="E18" s="12"/>
      <c r="F18" s="6"/>
    </row>
    <row r="19" spans="2:6" s="2" customFormat="1" ht="18" customHeight="1" outlineLevel="4">
      <c r="B19" s="24" t="s">
        <v>7</v>
      </c>
      <c r="C19" s="32">
        <v>1472</v>
      </c>
      <c r="D19" s="12"/>
      <c r="E19" s="12"/>
      <c r="F19" s="6"/>
    </row>
    <row r="20" spans="2:6" s="2" customFormat="1" ht="18" customHeight="1" outlineLevel="4">
      <c r="B20" s="24" t="s">
        <v>8</v>
      </c>
      <c r="C20" s="32">
        <v>2952.97</v>
      </c>
      <c r="D20" s="12"/>
      <c r="E20" s="12"/>
      <c r="F20" s="6"/>
    </row>
    <row r="21" spans="2:6" s="2" customFormat="1" ht="18" customHeight="1" outlineLevel="4">
      <c r="B21" s="24" t="s">
        <v>9</v>
      </c>
      <c r="C21" s="32">
        <v>32681.08</v>
      </c>
      <c r="D21" s="12"/>
      <c r="E21" s="12"/>
      <c r="F21" s="6"/>
    </row>
    <row r="22" spans="2:6" s="2" customFormat="1" ht="18" customHeight="1" outlineLevel="4">
      <c r="B22" s="24" t="s">
        <v>10</v>
      </c>
      <c r="C22" s="32">
        <v>2811.66</v>
      </c>
      <c r="D22" s="12"/>
      <c r="E22" s="12"/>
      <c r="F22" s="6"/>
    </row>
    <row r="23" spans="2:6" s="2" customFormat="1" ht="18" customHeight="1" outlineLevel="3">
      <c r="B23" s="26" t="s">
        <v>11</v>
      </c>
      <c r="C23" s="31">
        <v>125486.08</v>
      </c>
      <c r="D23" s="10"/>
      <c r="E23" s="10"/>
      <c r="F23" s="6"/>
    </row>
    <row r="24" spans="2:6" s="2" customFormat="1" ht="18" customHeight="1" outlineLevel="3">
      <c r="B24" s="26" t="s">
        <v>12</v>
      </c>
      <c r="C24" s="31">
        <v>73920</v>
      </c>
      <c r="D24" s="10"/>
      <c r="E24" s="10"/>
      <c r="F24" s="6"/>
    </row>
    <row r="25" spans="2:6" s="2" customFormat="1" ht="18" customHeight="1" outlineLevel="4">
      <c r="B25" s="24" t="s">
        <v>13</v>
      </c>
      <c r="C25" s="32">
        <v>73920</v>
      </c>
      <c r="D25" s="12"/>
      <c r="E25" s="12"/>
      <c r="F25" s="6"/>
    </row>
    <row r="26" spans="2:6" s="2" customFormat="1" ht="18" customHeight="1" outlineLevel="3">
      <c r="B26" s="26" t="s">
        <v>14</v>
      </c>
      <c r="C26" s="31">
        <v>2200.5</v>
      </c>
      <c r="D26" s="10"/>
      <c r="E26" s="10"/>
      <c r="F26" s="6"/>
    </row>
    <row r="27" spans="2:6" s="2" customFormat="1" ht="18" customHeight="1" outlineLevel="4">
      <c r="B27" s="24" t="s">
        <v>15</v>
      </c>
      <c r="C27" s="32">
        <v>1874</v>
      </c>
      <c r="D27" s="12"/>
      <c r="E27" s="12"/>
      <c r="F27" s="6"/>
    </row>
    <row r="28" spans="2:6" s="2" customFormat="1" ht="18" customHeight="1" outlineLevel="4">
      <c r="B28" s="24" t="s">
        <v>16</v>
      </c>
      <c r="C28" s="32">
        <v>326.5</v>
      </c>
      <c r="D28" s="12"/>
      <c r="E28" s="12"/>
      <c r="F28" s="6"/>
    </row>
    <row r="29" spans="2:6" s="2" customFormat="1" ht="18" customHeight="1" outlineLevel="3">
      <c r="B29" s="26" t="s">
        <v>17</v>
      </c>
      <c r="C29" s="31">
        <v>21403.98</v>
      </c>
      <c r="D29" s="10"/>
      <c r="E29" s="10"/>
      <c r="F29" s="6"/>
    </row>
    <row r="30" spans="2:6" s="2" customFormat="1" ht="18" customHeight="1" outlineLevel="4">
      <c r="B30" s="24" t="s">
        <v>18</v>
      </c>
      <c r="C30" s="32">
        <v>21403.98</v>
      </c>
      <c r="D30" s="12"/>
      <c r="E30" s="12"/>
      <c r="F30" s="6"/>
    </row>
    <row r="31" spans="2:6" s="2" customFormat="1" ht="18" customHeight="1" outlineLevel="3">
      <c r="B31" s="26" t="s">
        <v>19</v>
      </c>
      <c r="C31" s="31">
        <v>19960</v>
      </c>
      <c r="D31" s="10"/>
      <c r="E31" s="10"/>
      <c r="F31" s="6"/>
    </row>
    <row r="32" spans="2:6" s="2" customFormat="1" ht="18" customHeight="1" outlineLevel="4">
      <c r="B32" s="24" t="s">
        <v>20</v>
      </c>
      <c r="C32" s="32">
        <v>600</v>
      </c>
      <c r="D32" s="12"/>
      <c r="E32" s="12"/>
      <c r="F32" s="6"/>
    </row>
    <row r="33" spans="2:6" s="2" customFormat="1" ht="18" customHeight="1" outlineLevel="4">
      <c r="B33" s="24" t="s">
        <v>21</v>
      </c>
      <c r="C33" s="32">
        <v>10000</v>
      </c>
      <c r="D33" s="12"/>
      <c r="E33" s="12"/>
      <c r="F33" s="6"/>
    </row>
    <row r="34" spans="2:6" s="2" customFormat="1" ht="18" customHeight="1" outlineLevel="4">
      <c r="B34" s="24" t="s">
        <v>22</v>
      </c>
      <c r="C34" s="32">
        <v>9360</v>
      </c>
      <c r="D34" s="12"/>
      <c r="E34" s="12"/>
      <c r="F34" s="6"/>
    </row>
    <row r="35" spans="2:6" s="2" customFormat="1" ht="18" customHeight="1" outlineLevel="3">
      <c r="B35" s="26" t="s">
        <v>23</v>
      </c>
      <c r="C35" s="31">
        <v>148249.63</v>
      </c>
      <c r="D35" s="9"/>
      <c r="E35" s="9"/>
      <c r="F35" s="6"/>
    </row>
    <row r="36" spans="2:6" s="2" customFormat="1" ht="18" customHeight="1" outlineLevel="4">
      <c r="B36" s="24" t="s">
        <v>24</v>
      </c>
      <c r="C36" s="32">
        <v>11372.87</v>
      </c>
      <c r="D36" s="12"/>
      <c r="E36" s="12"/>
      <c r="F36" s="6"/>
    </row>
    <row r="37" spans="2:6" s="2" customFormat="1" ht="18" customHeight="1" outlineLevel="4">
      <c r="B37" s="24" t="s">
        <v>25</v>
      </c>
      <c r="C37" s="32">
        <v>1934.12</v>
      </c>
      <c r="D37" s="12"/>
      <c r="E37" s="12"/>
      <c r="F37" s="6"/>
    </row>
    <row r="38" spans="2:6" s="2" customFormat="1" ht="18" customHeight="1" outlineLevel="4">
      <c r="B38" s="24" t="s">
        <v>26</v>
      </c>
      <c r="C38" s="32">
        <v>91046.28</v>
      </c>
      <c r="D38" s="12"/>
      <c r="E38" s="12"/>
      <c r="F38" s="6"/>
    </row>
    <row r="39" spans="2:6" s="2" customFormat="1" ht="18" customHeight="1" outlineLevel="4">
      <c r="B39" s="24" t="s">
        <v>27</v>
      </c>
      <c r="C39" s="32">
        <v>7349.7</v>
      </c>
      <c r="D39" s="12"/>
      <c r="E39" s="12"/>
      <c r="F39" s="6"/>
    </row>
    <row r="40" spans="2:6" s="2" customFormat="1" ht="18" customHeight="1" outlineLevel="4">
      <c r="B40" s="24" t="s">
        <v>28</v>
      </c>
      <c r="C40" s="32">
        <v>36546.66</v>
      </c>
      <c r="D40" s="11"/>
      <c r="E40" s="11"/>
      <c r="F40" s="6"/>
    </row>
    <row r="41" spans="2:6" s="2" customFormat="1" ht="17.25" customHeight="1" outlineLevel="3" collapsed="1">
      <c r="B41" s="26" t="s">
        <v>29</v>
      </c>
      <c r="C41" s="31">
        <v>28051.1</v>
      </c>
      <c r="D41" s="10"/>
      <c r="E41" s="10"/>
      <c r="F41" s="6"/>
    </row>
    <row r="42" spans="2:6" s="2" customFormat="1" ht="30.75" customHeight="1" hidden="1" outlineLevel="4">
      <c r="B42" s="25" t="s">
        <v>30</v>
      </c>
      <c r="C42" s="32">
        <v>28051.1</v>
      </c>
      <c r="D42" s="12"/>
      <c r="E42" s="12"/>
      <c r="F42" s="6"/>
    </row>
    <row r="43" spans="2:6" s="2" customFormat="1" ht="33" customHeight="1" outlineLevel="3">
      <c r="B43" s="26" t="s">
        <v>31</v>
      </c>
      <c r="C43" s="31">
        <v>126680.51</v>
      </c>
      <c r="D43" s="10"/>
      <c r="E43" s="10"/>
      <c r="F43" s="6"/>
    </row>
    <row r="44" spans="2:6" s="2" customFormat="1" ht="34.5" customHeight="1" outlineLevel="4">
      <c r="B44" s="24" t="s">
        <v>32</v>
      </c>
      <c r="C44" s="32">
        <v>180.88</v>
      </c>
      <c r="D44" s="12"/>
      <c r="E44" s="12"/>
      <c r="F44" s="6"/>
    </row>
    <row r="45" spans="2:6" s="2" customFormat="1" ht="18" customHeight="1" outlineLevel="4">
      <c r="B45" s="24" t="s">
        <v>33</v>
      </c>
      <c r="C45" s="32">
        <v>660</v>
      </c>
      <c r="D45" s="12"/>
      <c r="E45" s="12"/>
      <c r="F45" s="6"/>
    </row>
    <row r="46" spans="2:6" s="2" customFormat="1" ht="18" customHeight="1" outlineLevel="4">
      <c r="B46" s="24" t="s">
        <v>34</v>
      </c>
      <c r="C46" s="32">
        <v>9815.27</v>
      </c>
      <c r="D46" s="12"/>
      <c r="E46" s="12"/>
      <c r="F46" s="6"/>
    </row>
    <row r="47" spans="2:6" s="2" customFormat="1" ht="18" customHeight="1" outlineLevel="4">
      <c r="B47" s="24" t="s">
        <v>35</v>
      </c>
      <c r="C47" s="32">
        <v>28</v>
      </c>
      <c r="D47" s="12"/>
      <c r="E47" s="12"/>
      <c r="F47" s="6"/>
    </row>
    <row r="48" spans="2:6" s="2" customFormat="1" ht="18" customHeight="1" outlineLevel="4">
      <c r="B48" s="24" t="s">
        <v>36</v>
      </c>
      <c r="C48" s="32">
        <v>7878</v>
      </c>
      <c r="D48" s="12"/>
      <c r="E48" s="12"/>
      <c r="F48" s="6"/>
    </row>
    <row r="49" spans="2:6" s="2" customFormat="1" ht="18" customHeight="1" outlineLevel="4">
      <c r="B49" s="24" t="s">
        <v>37</v>
      </c>
      <c r="C49" s="32">
        <v>91210.86</v>
      </c>
      <c r="D49" s="12"/>
      <c r="E49" s="12"/>
      <c r="F49" s="6"/>
    </row>
    <row r="50" spans="2:6" s="2" customFormat="1" ht="18" customHeight="1" outlineLevel="4">
      <c r="B50" s="24" t="s">
        <v>38</v>
      </c>
      <c r="C50" s="32">
        <v>1428.5</v>
      </c>
      <c r="D50" s="12"/>
      <c r="E50" s="12"/>
      <c r="F50" s="6"/>
    </row>
    <row r="51" spans="2:6" s="2" customFormat="1" ht="18" customHeight="1" outlineLevel="4">
      <c r="B51" s="24" t="s">
        <v>39</v>
      </c>
      <c r="C51" s="32">
        <v>676</v>
      </c>
      <c r="D51" s="12"/>
      <c r="E51" s="12"/>
      <c r="F51" s="6"/>
    </row>
    <row r="52" spans="2:6" s="2" customFormat="1" ht="18" customHeight="1" outlineLevel="4">
      <c r="B52" s="24" t="s">
        <v>40</v>
      </c>
      <c r="C52" s="32">
        <v>14464</v>
      </c>
      <c r="D52" s="12"/>
      <c r="E52" s="12"/>
      <c r="F52" s="6"/>
    </row>
    <row r="53" spans="2:6" s="2" customFormat="1" ht="18" customHeight="1" outlineLevel="4">
      <c r="B53" s="24" t="s">
        <v>41</v>
      </c>
      <c r="C53" s="32">
        <v>339</v>
      </c>
      <c r="D53" s="12"/>
      <c r="E53" s="12"/>
      <c r="F53" s="6"/>
    </row>
    <row r="54" spans="2:6" s="2" customFormat="1" ht="34.5" customHeight="1" outlineLevel="3">
      <c r="B54" s="26" t="s">
        <v>42</v>
      </c>
      <c r="C54" s="31">
        <v>76369.54</v>
      </c>
      <c r="D54" s="10"/>
      <c r="E54" s="10"/>
      <c r="F54" s="6"/>
    </row>
    <row r="55" spans="2:6" s="2" customFormat="1" ht="18" customHeight="1" outlineLevel="4">
      <c r="B55" s="24" t="s">
        <v>43</v>
      </c>
      <c r="C55" s="32">
        <v>1190.14</v>
      </c>
      <c r="D55" s="12"/>
      <c r="E55" s="12"/>
      <c r="F55" s="6"/>
    </row>
    <row r="56" spans="2:6" s="2" customFormat="1" ht="18" customHeight="1" outlineLevel="4">
      <c r="B56" s="24" t="s">
        <v>44</v>
      </c>
      <c r="C56" s="32">
        <v>733.83</v>
      </c>
      <c r="D56" s="12"/>
      <c r="E56" s="12"/>
      <c r="F56" s="6"/>
    </row>
    <row r="57" spans="2:6" s="2" customFormat="1" ht="18" customHeight="1" outlineLevel="4">
      <c r="B57" s="24" t="s">
        <v>45</v>
      </c>
      <c r="C57" s="32">
        <v>2965</v>
      </c>
      <c r="D57" s="12"/>
      <c r="E57" s="12"/>
      <c r="F57" s="6"/>
    </row>
    <row r="58" spans="2:6" s="2" customFormat="1" ht="18" customHeight="1" outlineLevel="4">
      <c r="B58" s="24" t="s">
        <v>46</v>
      </c>
      <c r="C58" s="32">
        <v>48</v>
      </c>
      <c r="D58" s="12"/>
      <c r="E58" s="12"/>
      <c r="F58" s="6"/>
    </row>
    <row r="59" spans="2:6" s="2" customFormat="1" ht="18" customHeight="1" outlineLevel="4">
      <c r="B59" s="24" t="s">
        <v>47</v>
      </c>
      <c r="C59" s="32">
        <v>108.67</v>
      </c>
      <c r="D59" s="12"/>
      <c r="E59" s="12"/>
      <c r="F59" s="6"/>
    </row>
    <row r="60" spans="2:6" s="2" customFormat="1" ht="18" customHeight="1" outlineLevel="4">
      <c r="B60" s="24" t="s">
        <v>48</v>
      </c>
      <c r="C60" s="32">
        <v>966.5</v>
      </c>
      <c r="D60" s="12"/>
      <c r="E60" s="12"/>
      <c r="F60" s="6"/>
    </row>
    <row r="61" spans="2:6" s="2" customFormat="1" ht="18" customHeight="1" outlineLevel="4">
      <c r="B61" s="24" t="s">
        <v>49</v>
      </c>
      <c r="C61" s="32">
        <v>1603</v>
      </c>
      <c r="D61" s="12"/>
      <c r="E61" s="12"/>
      <c r="F61" s="6"/>
    </row>
    <row r="62" spans="2:6" s="2" customFormat="1" ht="18" customHeight="1" outlineLevel="4">
      <c r="B62" s="24" t="s">
        <v>50</v>
      </c>
      <c r="C62" s="32">
        <v>856.6</v>
      </c>
      <c r="D62" s="12"/>
      <c r="E62" s="12"/>
      <c r="F62" s="6"/>
    </row>
    <row r="63" spans="2:6" s="2" customFormat="1" ht="18" customHeight="1" outlineLevel="4">
      <c r="B63" s="24" t="s">
        <v>51</v>
      </c>
      <c r="C63" s="32">
        <v>284</v>
      </c>
      <c r="D63" s="12"/>
      <c r="E63" s="12"/>
      <c r="F63" s="6"/>
    </row>
    <row r="64" spans="2:6" s="2" customFormat="1" ht="18" customHeight="1" outlineLevel="4">
      <c r="B64" s="24" t="s">
        <v>52</v>
      </c>
      <c r="C64" s="32">
        <v>2864.1</v>
      </c>
      <c r="D64" s="12"/>
      <c r="E64" s="12"/>
      <c r="F64" s="6"/>
    </row>
    <row r="65" spans="2:6" s="2" customFormat="1" ht="18" customHeight="1" outlineLevel="4">
      <c r="B65" s="24" t="s">
        <v>53</v>
      </c>
      <c r="C65" s="32">
        <v>62596.87</v>
      </c>
      <c r="D65" s="12"/>
      <c r="E65" s="12"/>
      <c r="F65" s="6"/>
    </row>
    <row r="66" spans="2:6" s="2" customFormat="1" ht="18" customHeight="1" outlineLevel="4">
      <c r="B66" s="24" t="s">
        <v>54</v>
      </c>
      <c r="C66" s="32">
        <v>620</v>
      </c>
      <c r="D66" s="12"/>
      <c r="E66" s="12"/>
      <c r="F66" s="6"/>
    </row>
    <row r="67" spans="2:6" s="2" customFormat="1" ht="18" customHeight="1" outlineLevel="4">
      <c r="B67" s="24" t="s">
        <v>55</v>
      </c>
      <c r="C67" s="32">
        <v>1532.83</v>
      </c>
      <c r="D67" s="12"/>
      <c r="E67" s="12"/>
      <c r="F67" s="6"/>
    </row>
    <row r="68" spans="2:6" s="2" customFormat="1" ht="18" customHeight="1" outlineLevel="3" collapsed="1">
      <c r="B68" s="26" t="s">
        <v>56</v>
      </c>
      <c r="C68" s="31">
        <v>16029.24</v>
      </c>
      <c r="D68" s="10"/>
      <c r="E68" s="10"/>
      <c r="F68" s="6"/>
    </row>
    <row r="69" spans="2:6" s="2" customFormat="1" ht="18" customHeight="1" hidden="1" outlineLevel="4">
      <c r="B69" s="25" t="s">
        <v>57</v>
      </c>
      <c r="C69" s="32">
        <v>16029.24</v>
      </c>
      <c r="D69" s="12"/>
      <c r="E69" s="12"/>
      <c r="F69" s="6"/>
    </row>
    <row r="70" spans="2:6" s="2" customFormat="1" ht="18" customHeight="1" outlineLevel="3" collapsed="1" thickBot="1">
      <c r="B70" s="26" t="s">
        <v>58</v>
      </c>
      <c r="C70" s="31">
        <v>1215.94</v>
      </c>
      <c r="D70" s="10"/>
      <c r="E70" s="10"/>
      <c r="F70" s="6"/>
    </row>
    <row r="71" spans="2:6" s="2" customFormat="1" ht="18" customHeight="1" hidden="1" outlineLevel="4" thickBot="1">
      <c r="B71" s="34" t="s">
        <v>59</v>
      </c>
      <c r="C71" s="35">
        <v>1215.94</v>
      </c>
      <c r="D71" s="36"/>
      <c r="E71" s="36"/>
      <c r="F71" s="6"/>
    </row>
    <row r="72" spans="1:6" s="2" customFormat="1" ht="18" customHeight="1" thickBot="1">
      <c r="A72" s="33">
        <f>SUM(A6:A71)</f>
        <v>-7306.539999999484</v>
      </c>
      <c r="B72" s="37" t="s">
        <v>60</v>
      </c>
      <c r="C72" s="38">
        <f>C6+C7+C8+C9+C10</f>
        <v>2882891.83</v>
      </c>
      <c r="D72" s="38">
        <f>D6+D7+D8+D9+D10</f>
        <v>2773839.75</v>
      </c>
      <c r="E72" s="38">
        <f>E6+E7+E8+E9+E10</f>
        <v>2812879.68</v>
      </c>
      <c r="F72" s="40">
        <f>A72+E72-C72</f>
        <v>-77318.68999999948</v>
      </c>
    </row>
    <row r="73" spans="2:6" s="2" customFormat="1" ht="18" customHeight="1">
      <c r="B73" s="3"/>
      <c r="C73" s="5"/>
      <c r="D73" s="5"/>
      <c r="E73" s="5"/>
      <c r="F73" s="6"/>
    </row>
    <row r="74" spans="2:6" s="2" customFormat="1" ht="15" customHeight="1">
      <c r="B74" s="3"/>
      <c r="C74" s="5"/>
      <c r="D74" s="5"/>
      <c r="E74" s="5"/>
      <c r="F74" s="6"/>
    </row>
    <row r="75" spans="2:6" s="2" customFormat="1" ht="15" customHeight="1">
      <c r="B75" s="3"/>
      <c r="C75" s="5"/>
      <c r="D75" s="5"/>
      <c r="E75" s="5"/>
      <c r="F75" s="6"/>
    </row>
    <row r="76" spans="2:6" s="2" customFormat="1" ht="15" customHeight="1">
      <c r="B76" s="3"/>
      <c r="C76" s="5"/>
      <c r="D76" s="5"/>
      <c r="E76" s="5"/>
      <c r="F76" s="6"/>
    </row>
    <row r="77" spans="2:6" s="2" customFormat="1" ht="15" customHeight="1">
      <c r="B77" s="3"/>
      <c r="C77" s="5"/>
      <c r="D77" s="5"/>
      <c r="E77" s="5"/>
      <c r="F77" s="6"/>
    </row>
    <row r="78" spans="2:6" s="2" customFormat="1" ht="15" customHeight="1">
      <c r="B78" s="3"/>
      <c r="C78" s="5"/>
      <c r="D78" s="5"/>
      <c r="E78" s="5"/>
      <c r="F78" s="6"/>
    </row>
    <row r="79" spans="2:6" s="2" customFormat="1" ht="15" customHeight="1">
      <c r="B79" s="3"/>
      <c r="C79" s="5"/>
      <c r="D79" s="5"/>
      <c r="E79" s="5"/>
      <c r="F79" s="6"/>
    </row>
    <row r="80" spans="2:6" s="2" customFormat="1" ht="15" customHeight="1">
      <c r="B80" s="3"/>
      <c r="C80" s="5"/>
      <c r="D80" s="5"/>
      <c r="E80" s="5"/>
      <c r="F80" s="6"/>
    </row>
    <row r="81" spans="2:6" s="2" customFormat="1" ht="15" customHeight="1">
      <c r="B81" s="3"/>
      <c r="C81" s="5"/>
      <c r="D81" s="5"/>
      <c r="E81" s="5"/>
      <c r="F81" s="6"/>
    </row>
    <row r="82" spans="2:6" s="2" customFormat="1" ht="15" customHeight="1">
      <c r="B82" s="3"/>
      <c r="C82" s="5"/>
      <c r="D82" s="5"/>
      <c r="E82" s="5"/>
      <c r="F82" s="6"/>
    </row>
    <row r="83" spans="2:6" s="2" customFormat="1" ht="15" customHeight="1">
      <c r="B83" s="3"/>
      <c r="C83" s="5"/>
      <c r="D83" s="5"/>
      <c r="E83" s="5"/>
      <c r="F83" s="6"/>
    </row>
    <row r="84" spans="2:6" s="2" customFormat="1" ht="15" customHeight="1">
      <c r="B84" s="3"/>
      <c r="C84" s="5"/>
      <c r="D84" s="5"/>
      <c r="E84" s="5"/>
      <c r="F84" s="6"/>
    </row>
  </sheetData>
  <mergeCells count="7">
    <mergeCell ref="F9:F10"/>
    <mergeCell ref="A4:A5"/>
    <mergeCell ref="B4:B5"/>
    <mergeCell ref="F4:F5"/>
    <mergeCell ref="C4:C5"/>
    <mergeCell ref="D4:D5"/>
    <mergeCell ref="E4:E5"/>
  </mergeCells>
  <printOptions/>
  <pageMargins left="0" right="0" top="0.1968503937007874" bottom="0.1968503937007874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2014-02-27T13:30:21Z</cp:lastPrinted>
  <dcterms:created xsi:type="dcterms:W3CDTF">2014-02-17T13:49:59Z</dcterms:created>
  <dcterms:modified xsi:type="dcterms:W3CDTF">2014-02-27T13:45:13Z</dcterms:modified>
  <cp:category/>
  <cp:version/>
  <cp:contentType/>
  <cp:contentStatus/>
  <cp:revision>1</cp:revision>
</cp:coreProperties>
</file>