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7070" windowHeight="133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<sst xmlns="http://schemas.openxmlformats.org/spreadsheetml/2006/main" count="79" uniqueCount="79">
  <si>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Подомовые затраты</t>
  </si>
  <si>
    <t>Начислено</t>
  </si>
  <si>
    <t>Оплачено</t>
  </si>
  <si>
    <t>Выплата зарплаты (в т.ч.подрядчики)</t>
  </si>
  <si>
    <t>Госпошлина</t>
  </si>
  <si>
    <t>Информационно-консультационные услуги</t>
  </si>
  <si>
    <t>Обслуживание оргтехники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</si>
  <si>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</si>
  <si>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</si>
  <si>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</si>
  <si>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Услуги банка</t>
  </si>
  <si>
    <t>Услуги связи</t>
  </si>
  <si>
    <t>Юридические услуги</t>
  </si>
  <si>
    <t>НАЛОГИ</t>
  </si>
  <si>
    <t>РЕМОНТ ФАСАДОВ</t>
  </si>
  <si>
    <t>Ремонт межпанельных швов</t>
  </si>
  <si>
    <t>СОДЕРЖАНИЕ И РЕМОНТ ВЕНТИЛЯЦИИ</t>
  </si>
  <si>
    <t xml:space="preserve">Пробивка вентканала по бетону </t>
  </si>
  <si>
    <t>Проверка  и ремонт вентиляции специализированной организацией</t>
  </si>
  <si>
    <t>СОДЕРЖАНИЕ ПОДВАЛОВ</t>
  </si>
  <si>
    <t>Дезинсекция помещений</t>
  </si>
  <si>
    <t>СОДЕРЖАНИЕ ПОДЕЗДОВ</t>
  </si>
  <si>
    <t>Замена почтовых ящиков</t>
  </si>
  <si>
    <t>СОДЕРЖАНИЕ ПРИБОРОВ УЧЕТА</t>
  </si>
  <si>
    <t>Программирование общедомового прибора учета эл.энергии</t>
  </si>
  <si>
    <t>Снятие показаний электросчетчиков</t>
  </si>
  <si>
    <t>Техническое обслуживание теплосчетчика</t>
  </si>
  <si>
    <t>СОДЕРЖАНИЕ ПРИДОМОВОЙ ТЕРРИТОРИИ</t>
  </si>
  <si>
    <t>Вывоз крупногабаритного мусора</t>
  </si>
  <si>
    <t>Проведение субботника</t>
  </si>
  <si>
    <t>Сбор и вывоз ТБО</t>
  </si>
  <si>
    <t xml:space="preserve">Уборка снега </t>
  </si>
  <si>
    <t>Утилизация   ТБО</t>
  </si>
  <si>
    <t>Ямочный ремонт дороги</t>
  </si>
  <si>
    <t>ТЕХОБСЛУЖИВАНИЕ ВДГО</t>
  </si>
  <si>
    <t>Техническое обслуживание газового оборудования</t>
  </si>
  <si>
    <t>ТЕХОБСЛУЖИВАНИЕ И РЕМОНТ ВОДОСНАБЖЕНИЯ И ВОДООТВЕДЕНИЯ ОТОПЛЕНИЯ</t>
  </si>
  <si>
    <t>Врезка фланцев на стояке подъездного отопления</t>
  </si>
  <si>
    <t>Замена вентиля на дренаже водоснабжения</t>
  </si>
  <si>
    <t>Замена вентиля на дренаже отопления</t>
  </si>
  <si>
    <t>Замена крестовины в межэтажном перекрытии</t>
  </si>
  <si>
    <t>Замена сборки отопления</t>
  </si>
  <si>
    <t>Замена стояков водоснабжения водоотведения</t>
  </si>
  <si>
    <t>Замена элеватора</t>
  </si>
  <si>
    <t>Монтаж водопровода для полива газона</t>
  </si>
  <si>
    <t>Ремонт регистра отопления в подъезде</t>
  </si>
  <si>
    <t>Ремонт системы горячего водоснабжеия</t>
  </si>
  <si>
    <t>Установка бойпаса</t>
  </si>
  <si>
    <t>ТЕХОБСЛУЖИВАНИЕ И РЕМОНТ ЭЛЕКТРООБОРУДОВАНИЯ</t>
  </si>
  <si>
    <t>Замена изолятора</t>
  </si>
  <si>
    <t>Замена лампы ДРЛ в дворовом светильнике</t>
  </si>
  <si>
    <t xml:space="preserve">Замена патрона </t>
  </si>
  <si>
    <t>Замена плавкой вставки НПА63</t>
  </si>
  <si>
    <t>Замена провода</t>
  </si>
  <si>
    <t xml:space="preserve">Замена светильника </t>
  </si>
  <si>
    <t>Замена фотореле в дворовом светильнике</t>
  </si>
  <si>
    <t xml:space="preserve">Замена эл. лампы </t>
  </si>
  <si>
    <t>Перемонтаж общедомового узла учета</t>
  </si>
  <si>
    <t>Ремонт этажного щитка (замена пакетников на автоматы и проводов к ним)</t>
  </si>
  <si>
    <t>Установка датчика движения</t>
  </si>
  <si>
    <t>Установка датчика с заменой кабеля</t>
  </si>
  <si>
    <t>УЧЕТНО-РЕГИСТРАЦИОННЫЕ УСЛУГИ</t>
  </si>
  <si>
    <t>Услуги паспортного стола</t>
  </si>
  <si>
    <t>ЭЛЕКТРОЭНЕРГИЯ</t>
  </si>
  <si>
    <t>Электроэнергия</t>
  </si>
  <si>
    <t>Итого</t>
  </si>
  <si>
    <t>Анализ подомовых затрат Молодежная 33 1-6 подъезды за 2013 год</t>
  </si>
  <si>
    <t xml:space="preserve">     Канцелярские принадлежности</t>
  </si>
  <si>
    <t xml:space="preserve">     Расходные материалы</t>
  </si>
  <si>
    <t xml:space="preserve">     Спецодежда и спецоснасткка</t>
  </si>
  <si>
    <t xml:space="preserve">     Транспортные</t>
  </si>
  <si>
    <t>Содержание и ремонт общего имущества всего, в т.ч.</t>
  </si>
  <si>
    <t>Платные услуги</t>
  </si>
  <si>
    <t>остаток на 01.01.2013</t>
  </si>
  <si>
    <t>Статьи затрат</t>
  </si>
  <si>
    <t>остаток на 01.01.2014</t>
  </si>
  <si>
    <t>Кап ремонт</t>
  </si>
  <si>
    <t>Коммунальные услуги</t>
  </si>
  <si>
    <t>Соц найм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</si>
</sst>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8"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medium"/>
      <right style="thin">
        <color indexed="24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4" fontId="6" fillId="2" borderId="1" xfId="0" applyNumberFormat="1" applyFont="1" applyBorder="1" applyAlignment="1">
      <alignment horizontal="right" vertical="top"/>
    </xf>
    <xf numFmtId="0" fontId="6" fillId="2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 wrapText="1" indent="8"/>
    </xf>
    <xf numFmtId="0" fontId="6" fillId="0" borderId="1" xfId="0" applyNumberFormat="1" applyFont="1" applyBorder="1" applyAlignment="1">
      <alignment horizontal="left" vertical="top"/>
    </xf>
    <xf numFmtId="0" fontId="6" fillId="2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/>
    </xf>
    <xf numFmtId="0" fontId="6" fillId="0" borderId="3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vertical="top" wrapText="1"/>
    </xf>
    <xf numFmtId="0" fontId="3" fillId="2" borderId="1" xfId="0" applyNumberFormat="1" applyFont="1" applyBorder="1" applyAlignment="1">
      <alignment horizontal="left" vertical="top" wrapText="1" indent="6"/>
    </xf>
    <xf numFmtId="4" fontId="3" fillId="2" borderId="1" xfId="0" applyNumberFormat="1" applyFont="1" applyBorder="1" applyAlignment="1">
      <alignment horizontal="right" vertical="top"/>
    </xf>
    <xf numFmtId="165" fontId="3" fillId="2" borderId="1" xfId="0" applyNumberFormat="1" applyFont="1" applyBorder="1" applyAlignment="1">
      <alignment horizontal="center" vertical="top"/>
    </xf>
    <xf numFmtId="2" fontId="3" fillId="2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3" borderId="5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6" fillId="3" borderId="4" xfId="0" applyNumberFormat="1" applyFont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right" vertical="top" wrapText="1"/>
    </xf>
    <xf numFmtId="4" fontId="3" fillId="0" borderId="6" xfId="17" applyNumberFormat="1" applyFont="1" applyFill="1">
      <alignment horizontal="right" vertical="top"/>
      <protection/>
    </xf>
    <xf numFmtId="4" fontId="3" fillId="0" borderId="7" xfId="0" applyNumberFormat="1" applyFont="1" applyAlignment="1">
      <alignment horizontal="right" vertical="top" wrapText="1"/>
    </xf>
    <xf numFmtId="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5" fontId="3" fillId="2" borderId="1" xfId="0" applyNumberFormat="1" applyFont="1" applyBorder="1" applyAlignment="1">
      <alignment horizontal="right" vertical="top"/>
    </xf>
    <xf numFmtId="0" fontId="3" fillId="3" borderId="8" xfId="0" applyNumberFormat="1" applyFont="1" applyBorder="1" applyAlignment="1">
      <alignment horizontal="center" vertical="center" wrapText="1"/>
    </xf>
    <xf numFmtId="0" fontId="3" fillId="3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165" fontId="3" fillId="3" borderId="12" xfId="0" applyNumberFormat="1" applyFont="1" applyBorder="1" applyAlignment="1">
      <alignment horizontal="center" vertical="top" wrapText="1"/>
    </xf>
    <xf numFmtId="165" fontId="3" fillId="3" borderId="13" xfId="0" applyNumberFormat="1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workbookViewId="0" topLeftCell="A1">
      <pane ySplit="5" topLeftCell="BM45" activePane="bottomLeft" state="frozen"/>
      <selection pane="topLeft" activeCell="A1" sqref="A1"/>
      <selection pane="bottomLeft" activeCell="E10" sqref="E10"/>
    </sheetView>
  </sheetViews>
  <sheetFormatPr defaultColWidth="9.33203125" defaultRowHeight="11.25" outlineLevelRow="4"/>
  <cols>
    <col min="1" max="1" width="19.83203125" style="0" customWidth="1"/>
    <col min="2" max="2" width="83.66015625" style="4" customWidth="1"/>
    <col min="3" max="3" width="19.83203125" style="7" customWidth="1"/>
    <col min="4" max="4" width="19" style="4" customWidth="1"/>
    <col min="5" max="5" width="28.33203125" style="4" customWidth="1"/>
    <col min="6" max="6" width="19.83203125" style="0" customWidth="1"/>
    <col min="7" max="16384" width="10.66015625" style="0" customWidth="1"/>
  </cols>
  <sheetData>
    <row r="1" ht="20.25" customHeight="1">
      <c r="B1" s="37" t="s">
        <v>66</v>
      </c>
    </row>
    <row r="2" spans="2:5" s="1" customFormat="1" ht="6.75" customHeight="1">
      <c r="B2" s="4"/>
      <c r="C2" s="7"/>
      <c r="D2" s="4"/>
      <c r="E2" s="4"/>
    </row>
    <row r="3" spans="2:5" s="1" customFormat="1" ht="9.75" customHeight="1" thickBot="1">
      <c r="B3" s="4"/>
      <c r="C3" s="7"/>
      <c r="D3" s="4"/>
      <c r="E3" s="4"/>
    </row>
    <row r="4" spans="1:6" ht="12.75" customHeight="1">
      <c r="A4" s="41" t="s">
        <v>73</v>
      </c>
      <c r="B4" s="39" t="s">
        <v>74</v>
      </c>
      <c r="C4" s="44" t="s">
        <v>0</v>
      </c>
      <c r="D4" s="44" t="s">
        <v>1</v>
      </c>
      <c r="E4" s="44" t="s">
        <v>2</v>
      </c>
      <c r="F4" s="41" t="s">
        <v>75</v>
      </c>
    </row>
    <row r="5" spans="1:6" ht="33" customHeight="1">
      <c r="A5" s="42"/>
      <c r="B5" s="40"/>
      <c r="C5" s="45"/>
      <c r="D5" s="45"/>
      <c r="E5" s="45"/>
      <c r="F5" s="42"/>
    </row>
    <row r="6" spans="1:7" s="2" customFormat="1" ht="21.75" customHeight="1">
      <c r="A6" s="30">
        <v>86157.98</v>
      </c>
      <c r="B6" s="20" t="s">
        <v>76</v>
      </c>
      <c r="C6" s="33">
        <v>129070</v>
      </c>
      <c r="D6" s="33">
        <v>186123.42</v>
      </c>
      <c r="E6" s="33">
        <v>188017.25</v>
      </c>
      <c r="F6" s="36">
        <f>A6+E6-C6</f>
        <v>145105.22999999998</v>
      </c>
      <c r="G6" s="8"/>
    </row>
    <row r="7" spans="1:7" s="2" customFormat="1" ht="20.25" customHeight="1">
      <c r="A7" s="30">
        <v>-237623.17</v>
      </c>
      <c r="B7" s="20" t="s">
        <v>77</v>
      </c>
      <c r="C7" s="34">
        <v>1713087.59</v>
      </c>
      <c r="D7" s="35">
        <v>1664186.31</v>
      </c>
      <c r="E7" s="35">
        <v>1682518.09</v>
      </c>
      <c r="F7" s="36">
        <f>A7+E7-C7</f>
        <v>-268192.6699999999</v>
      </c>
      <c r="G7" s="8"/>
    </row>
    <row r="8" spans="1:7" s="2" customFormat="1" ht="20.25" customHeight="1">
      <c r="A8" s="30">
        <v>-629.97</v>
      </c>
      <c r="B8" s="20" t="s">
        <v>78</v>
      </c>
      <c r="C8" s="33">
        <v>2042.4</v>
      </c>
      <c r="D8" s="33">
        <v>2056.7</v>
      </c>
      <c r="E8" s="33">
        <v>2641.55</v>
      </c>
      <c r="F8" s="36">
        <f>A8+E8-C8</f>
        <v>-30.819999999999936</v>
      </c>
      <c r="G8" s="8"/>
    </row>
    <row r="9" spans="1:7" ht="36.75" customHeight="1" outlineLevel="1">
      <c r="A9" s="31">
        <v>100542.13</v>
      </c>
      <c r="B9" s="5" t="s">
        <v>71</v>
      </c>
      <c r="C9" s="22">
        <v>1010134.73</v>
      </c>
      <c r="D9" s="22">
        <v>960536.87</v>
      </c>
      <c r="E9" s="22">
        <v>973835.51</v>
      </c>
      <c r="F9" s="43">
        <f>A9+E9-C9+E10</f>
        <v>81668.91000000015</v>
      </c>
      <c r="G9" s="9"/>
    </row>
    <row r="10" spans="1:7" ht="19.5" customHeight="1" outlineLevel="1">
      <c r="A10" s="9"/>
      <c r="B10" s="6" t="s">
        <v>72</v>
      </c>
      <c r="C10" s="23"/>
      <c r="D10" s="23"/>
      <c r="E10" s="38">
        <v>17426</v>
      </c>
      <c r="F10" s="43"/>
      <c r="G10" s="9"/>
    </row>
    <row r="11" spans="1:7" ht="18" customHeight="1" outlineLevel="3">
      <c r="A11" s="9"/>
      <c r="B11" s="21" t="s">
        <v>67</v>
      </c>
      <c r="C11" s="22">
        <v>1500.16</v>
      </c>
      <c r="D11" s="11"/>
      <c r="E11" s="11"/>
      <c r="F11" s="9"/>
      <c r="G11" s="9"/>
    </row>
    <row r="12" spans="1:7" ht="18" customHeight="1" outlineLevel="3">
      <c r="A12" s="9"/>
      <c r="B12" s="21" t="s">
        <v>68</v>
      </c>
      <c r="C12" s="22">
        <v>2408.41</v>
      </c>
      <c r="D12" s="11"/>
      <c r="E12" s="11"/>
      <c r="F12" s="9"/>
      <c r="G12" s="9"/>
    </row>
    <row r="13" spans="1:7" ht="18" customHeight="1" outlineLevel="3">
      <c r="A13" s="9"/>
      <c r="B13" s="21" t="s">
        <v>69</v>
      </c>
      <c r="C13" s="24">
        <v>795.44</v>
      </c>
      <c r="D13" s="11"/>
      <c r="E13" s="11"/>
      <c r="F13" s="9"/>
      <c r="G13" s="9"/>
    </row>
    <row r="14" spans="1:7" ht="18" customHeight="1" outlineLevel="3">
      <c r="A14" s="9"/>
      <c r="B14" s="21" t="s">
        <v>70</v>
      </c>
      <c r="C14" s="22">
        <v>3351.1</v>
      </c>
      <c r="D14" s="11"/>
      <c r="E14" s="11"/>
      <c r="F14" s="9"/>
      <c r="G14" s="9"/>
    </row>
    <row r="15" spans="1:7" ht="18" customHeight="1" outlineLevel="4">
      <c r="A15" s="9"/>
      <c r="B15" s="19" t="s">
        <v>3</v>
      </c>
      <c r="C15" s="25">
        <v>318393.54</v>
      </c>
      <c r="D15" s="13"/>
      <c r="E15" s="13"/>
      <c r="F15" s="9"/>
      <c r="G15" s="9"/>
    </row>
    <row r="16" spans="1:7" ht="18" customHeight="1" outlineLevel="4">
      <c r="A16" s="9"/>
      <c r="B16" s="19" t="s">
        <v>4</v>
      </c>
      <c r="C16" s="25">
        <v>3148.69</v>
      </c>
      <c r="D16" s="13"/>
      <c r="E16" s="13"/>
      <c r="F16" s="9"/>
      <c r="G16" s="9"/>
    </row>
    <row r="17" spans="1:7" ht="34.5" customHeight="1" outlineLevel="4">
      <c r="A17" s="9"/>
      <c r="B17" s="19" t="s">
        <v>5</v>
      </c>
      <c r="C17" s="26">
        <v>600</v>
      </c>
      <c r="D17" s="13"/>
      <c r="E17" s="13"/>
      <c r="F17" s="9"/>
      <c r="G17" s="9"/>
    </row>
    <row r="18" spans="1:7" ht="18" customHeight="1" outlineLevel="4">
      <c r="A18" s="9"/>
      <c r="B18" s="19" t="s">
        <v>6</v>
      </c>
      <c r="C18" s="25">
        <v>1318</v>
      </c>
      <c r="D18" s="13"/>
      <c r="E18" s="13"/>
      <c r="F18" s="9"/>
      <c r="G18" s="9"/>
    </row>
    <row r="19" spans="1:7" ht="18" customHeight="1" outlineLevel="4">
      <c r="A19" s="9"/>
      <c r="B19" s="19" t="s">
        <v>7</v>
      </c>
      <c r="C19" s="26">
        <v>65.05</v>
      </c>
      <c r="D19" s="13"/>
      <c r="E19" s="13"/>
      <c r="F19" s="9"/>
      <c r="G19" s="9"/>
    </row>
    <row r="20" spans="1:7" ht="36.75" customHeight="1" outlineLevel="4">
      <c r="A20" s="9"/>
      <c r="B20" s="19" t="s">
        <v>8</v>
      </c>
      <c r="C20" s="25">
        <v>1472</v>
      </c>
      <c r="D20" s="13"/>
      <c r="E20" s="13"/>
      <c r="F20" s="9"/>
      <c r="G20" s="9"/>
    </row>
    <row r="21" spans="1:7" ht="18" customHeight="1" outlineLevel="4">
      <c r="A21" s="9"/>
      <c r="B21" s="19" t="s">
        <v>9</v>
      </c>
      <c r="C21" s="25">
        <v>2952.97</v>
      </c>
      <c r="D21" s="13"/>
      <c r="E21" s="13"/>
      <c r="F21" s="9"/>
      <c r="G21" s="9"/>
    </row>
    <row r="22" spans="1:7" ht="18" customHeight="1" outlineLevel="4">
      <c r="A22" s="9"/>
      <c r="B22" s="19" t="s">
        <v>10</v>
      </c>
      <c r="C22" s="25">
        <v>32681.08</v>
      </c>
      <c r="D22" s="13"/>
      <c r="E22" s="13"/>
      <c r="F22" s="9"/>
      <c r="G22" s="9"/>
    </row>
    <row r="23" spans="1:7" ht="18" customHeight="1" outlineLevel="4">
      <c r="A23" s="9"/>
      <c r="B23" s="19" t="s">
        <v>11</v>
      </c>
      <c r="C23" s="25">
        <v>2811.66</v>
      </c>
      <c r="D23" s="13"/>
      <c r="E23" s="13"/>
      <c r="F23" s="9"/>
      <c r="G23" s="9"/>
    </row>
    <row r="24" spans="1:7" ht="18" customHeight="1" outlineLevel="4">
      <c r="A24" s="9"/>
      <c r="B24" s="19" t="s">
        <v>12</v>
      </c>
      <c r="C24" s="25">
        <v>8000</v>
      </c>
      <c r="D24" s="13"/>
      <c r="E24" s="13"/>
      <c r="F24" s="9"/>
      <c r="G24" s="9"/>
    </row>
    <row r="25" spans="1:7" ht="18" customHeight="1" outlineLevel="3">
      <c r="A25" s="9"/>
      <c r="B25" s="14" t="s">
        <v>13</v>
      </c>
      <c r="C25" s="22">
        <v>125486.08</v>
      </c>
      <c r="D25" s="11"/>
      <c r="E25" s="11"/>
      <c r="F25" s="9"/>
      <c r="G25" s="9"/>
    </row>
    <row r="26" spans="1:7" ht="18" customHeight="1" outlineLevel="3">
      <c r="A26" s="9"/>
      <c r="B26" s="14" t="s">
        <v>14</v>
      </c>
      <c r="C26" s="22">
        <v>38400</v>
      </c>
      <c r="D26" s="11"/>
      <c r="E26" s="11"/>
      <c r="F26" s="9"/>
      <c r="G26" s="9"/>
    </row>
    <row r="27" spans="1:7" ht="18" customHeight="1" outlineLevel="4">
      <c r="A27" s="9"/>
      <c r="B27" s="19" t="s">
        <v>15</v>
      </c>
      <c r="C27" s="25">
        <v>38400</v>
      </c>
      <c r="D27" s="13"/>
      <c r="E27" s="13"/>
      <c r="F27" s="9"/>
      <c r="G27" s="9"/>
    </row>
    <row r="28" spans="1:7" ht="18" customHeight="1" outlineLevel="3">
      <c r="A28" s="9"/>
      <c r="B28" s="14" t="s">
        <v>16</v>
      </c>
      <c r="C28" s="22">
        <v>3911.25</v>
      </c>
      <c r="D28" s="11"/>
      <c r="E28" s="11"/>
      <c r="F28" s="9"/>
      <c r="G28" s="9"/>
    </row>
    <row r="29" spans="1:7" ht="18" customHeight="1" outlineLevel="4">
      <c r="A29" s="9"/>
      <c r="B29" s="19" t="s">
        <v>17</v>
      </c>
      <c r="C29" s="25">
        <v>3748</v>
      </c>
      <c r="D29" s="13"/>
      <c r="E29" s="13"/>
      <c r="F29" s="9"/>
      <c r="G29" s="9"/>
    </row>
    <row r="30" spans="1:7" ht="18" customHeight="1" outlineLevel="4">
      <c r="A30" s="9"/>
      <c r="B30" s="19" t="s">
        <v>18</v>
      </c>
      <c r="C30" s="26">
        <v>163.25</v>
      </c>
      <c r="D30" s="13"/>
      <c r="E30" s="13"/>
      <c r="F30" s="9"/>
      <c r="G30" s="9"/>
    </row>
    <row r="31" spans="1:7" ht="18" customHeight="1" outlineLevel="3">
      <c r="A31" s="9"/>
      <c r="B31" s="14" t="s">
        <v>19</v>
      </c>
      <c r="C31" s="24">
        <v>500</v>
      </c>
      <c r="D31" s="11"/>
      <c r="E31" s="11"/>
      <c r="F31" s="9"/>
      <c r="G31" s="9"/>
    </row>
    <row r="32" spans="1:7" ht="18" customHeight="1" outlineLevel="4">
      <c r="A32" s="9"/>
      <c r="B32" s="19" t="s">
        <v>20</v>
      </c>
      <c r="C32" s="26">
        <v>500</v>
      </c>
      <c r="D32" s="13"/>
      <c r="E32" s="13"/>
      <c r="F32" s="9"/>
      <c r="G32" s="9"/>
    </row>
    <row r="33" spans="1:7" ht="18" customHeight="1" outlineLevel="3">
      <c r="A33" s="9"/>
      <c r="B33" s="14" t="s">
        <v>21</v>
      </c>
      <c r="C33" s="22">
        <v>6921.99</v>
      </c>
      <c r="D33" s="11"/>
      <c r="E33" s="11"/>
      <c r="F33" s="9"/>
      <c r="G33" s="9"/>
    </row>
    <row r="34" spans="1:7" ht="18" customHeight="1" outlineLevel="4">
      <c r="A34" s="9"/>
      <c r="B34" s="19" t="s">
        <v>22</v>
      </c>
      <c r="C34" s="25">
        <v>6921.99</v>
      </c>
      <c r="D34" s="13"/>
      <c r="E34" s="13"/>
      <c r="F34" s="9"/>
      <c r="G34" s="9"/>
    </row>
    <row r="35" spans="1:7" ht="18" customHeight="1" outlineLevel="3">
      <c r="A35" s="9"/>
      <c r="B35" s="14" t="s">
        <v>23</v>
      </c>
      <c r="C35" s="22">
        <v>19960</v>
      </c>
      <c r="D35" s="11"/>
      <c r="E35" s="11"/>
      <c r="F35" s="9"/>
      <c r="G35" s="9"/>
    </row>
    <row r="36" spans="1:7" ht="18" customHeight="1" outlineLevel="4">
      <c r="A36" s="9"/>
      <c r="B36" s="19" t="s">
        <v>24</v>
      </c>
      <c r="C36" s="26">
        <v>600</v>
      </c>
      <c r="D36" s="13"/>
      <c r="E36" s="13"/>
      <c r="F36" s="9"/>
      <c r="G36" s="9"/>
    </row>
    <row r="37" spans="1:7" ht="18" customHeight="1" outlineLevel="4">
      <c r="A37" s="9"/>
      <c r="B37" s="19" t="s">
        <v>25</v>
      </c>
      <c r="C37" s="25">
        <v>10000</v>
      </c>
      <c r="D37" s="13"/>
      <c r="E37" s="13"/>
      <c r="F37" s="9"/>
      <c r="G37" s="9"/>
    </row>
    <row r="38" spans="1:7" ht="18" customHeight="1" outlineLevel="4">
      <c r="A38" s="9"/>
      <c r="B38" s="19" t="s">
        <v>26</v>
      </c>
      <c r="C38" s="25">
        <v>9360</v>
      </c>
      <c r="D38" s="13"/>
      <c r="E38" s="13"/>
      <c r="F38" s="9"/>
      <c r="G38" s="9"/>
    </row>
    <row r="39" spans="1:7" ht="18" customHeight="1" outlineLevel="3">
      <c r="A39" s="9"/>
      <c r="B39" s="14" t="s">
        <v>27</v>
      </c>
      <c r="C39" s="22">
        <v>156524.43</v>
      </c>
      <c r="D39" s="10"/>
      <c r="E39" s="10"/>
      <c r="F39" s="9"/>
      <c r="G39" s="9"/>
    </row>
    <row r="40" spans="1:7" ht="18" customHeight="1" outlineLevel="4">
      <c r="A40" s="9"/>
      <c r="B40" s="19" t="s">
        <v>28</v>
      </c>
      <c r="C40" s="25">
        <v>11372.87</v>
      </c>
      <c r="D40" s="13"/>
      <c r="E40" s="13"/>
      <c r="F40" s="9"/>
      <c r="G40" s="9"/>
    </row>
    <row r="41" spans="1:7" ht="18" customHeight="1" outlineLevel="4">
      <c r="A41" s="9"/>
      <c r="B41" s="19" t="s">
        <v>29</v>
      </c>
      <c r="C41" s="25">
        <v>1177.12</v>
      </c>
      <c r="D41" s="13"/>
      <c r="E41" s="13"/>
      <c r="F41" s="9"/>
      <c r="G41" s="9"/>
    </row>
    <row r="42" spans="1:7" ht="18" customHeight="1" outlineLevel="4">
      <c r="A42" s="9"/>
      <c r="B42" s="19" t="s">
        <v>30</v>
      </c>
      <c r="C42" s="25">
        <v>91046.28</v>
      </c>
      <c r="D42" s="13"/>
      <c r="E42" s="13"/>
      <c r="F42" s="9"/>
      <c r="G42" s="9"/>
    </row>
    <row r="43" spans="1:7" ht="18" customHeight="1" outlineLevel="4">
      <c r="A43" s="9"/>
      <c r="B43" s="19" t="s">
        <v>31</v>
      </c>
      <c r="C43" s="25">
        <v>7349.7</v>
      </c>
      <c r="D43" s="13"/>
      <c r="E43" s="13"/>
      <c r="F43" s="9"/>
      <c r="G43" s="9"/>
    </row>
    <row r="44" spans="1:7" ht="18" customHeight="1" outlineLevel="4">
      <c r="A44" s="9"/>
      <c r="B44" s="19" t="s">
        <v>32</v>
      </c>
      <c r="C44" s="25">
        <v>36546.66</v>
      </c>
      <c r="D44" s="16"/>
      <c r="E44" s="16"/>
      <c r="F44" s="9"/>
      <c r="G44" s="9"/>
    </row>
    <row r="45" spans="1:7" ht="18" customHeight="1" outlineLevel="4">
      <c r="A45" s="9"/>
      <c r="B45" s="19" t="s">
        <v>33</v>
      </c>
      <c r="C45" s="25">
        <v>9031.8</v>
      </c>
      <c r="D45" s="13"/>
      <c r="E45" s="13"/>
      <c r="F45" s="9"/>
      <c r="G45" s="9"/>
    </row>
    <row r="46" spans="1:7" ht="18" customHeight="1" outlineLevel="3" collapsed="1">
      <c r="A46" s="9"/>
      <c r="B46" s="14" t="s">
        <v>34</v>
      </c>
      <c r="C46" s="22">
        <v>28051.1</v>
      </c>
      <c r="D46" s="11"/>
      <c r="E46" s="11"/>
      <c r="F46" s="9"/>
      <c r="G46" s="9"/>
    </row>
    <row r="47" spans="1:7" ht="18" customHeight="1" hidden="1" outlineLevel="4">
      <c r="A47" s="9"/>
      <c r="B47" s="19" t="s">
        <v>35</v>
      </c>
      <c r="C47" s="25">
        <v>28051.1</v>
      </c>
      <c r="D47" s="13"/>
      <c r="E47" s="13"/>
      <c r="F47" s="9"/>
      <c r="G47" s="9"/>
    </row>
    <row r="48" spans="1:7" ht="18" customHeight="1" outlineLevel="3">
      <c r="A48" s="9"/>
      <c r="B48" s="14" t="s">
        <v>36</v>
      </c>
      <c r="C48" s="22">
        <v>193526.71</v>
      </c>
      <c r="D48" s="11"/>
      <c r="E48" s="11"/>
      <c r="F48" s="9"/>
      <c r="G48" s="9"/>
    </row>
    <row r="49" spans="1:7" ht="18" customHeight="1" outlineLevel="4">
      <c r="A49" s="9"/>
      <c r="B49" s="19" t="s">
        <v>37</v>
      </c>
      <c r="C49" s="26">
        <v>180.88</v>
      </c>
      <c r="D49" s="13"/>
      <c r="E49" s="13"/>
      <c r="F49" s="9"/>
      <c r="G49" s="9"/>
    </row>
    <row r="50" spans="1:7" ht="18" customHeight="1" outlineLevel="4">
      <c r="A50" s="9"/>
      <c r="B50" s="19" t="s">
        <v>38</v>
      </c>
      <c r="C50" s="26">
        <v>361</v>
      </c>
      <c r="D50" s="13"/>
      <c r="E50" s="13"/>
      <c r="F50" s="9"/>
      <c r="G50" s="9"/>
    </row>
    <row r="51" spans="1:7" ht="18" customHeight="1" outlineLevel="4">
      <c r="A51" s="9"/>
      <c r="B51" s="19" t="s">
        <v>39</v>
      </c>
      <c r="C51" s="26">
        <v>284</v>
      </c>
      <c r="D51" s="13"/>
      <c r="E51" s="13"/>
      <c r="F51" s="9"/>
      <c r="G51" s="9"/>
    </row>
    <row r="52" spans="1:7" ht="18" customHeight="1" outlineLevel="4">
      <c r="A52" s="9"/>
      <c r="B52" s="19" t="s">
        <v>40</v>
      </c>
      <c r="C52" s="26">
        <v>342</v>
      </c>
      <c r="D52" s="13"/>
      <c r="E52" s="13"/>
      <c r="F52" s="9"/>
      <c r="G52" s="9"/>
    </row>
    <row r="53" spans="1:7" ht="18" customHeight="1" outlineLevel="4">
      <c r="A53" s="9"/>
      <c r="B53" s="19" t="s">
        <v>41</v>
      </c>
      <c r="C53" s="25">
        <v>6744.36</v>
      </c>
      <c r="D53" s="13"/>
      <c r="E53" s="13"/>
      <c r="F53" s="9"/>
      <c r="G53" s="9"/>
    </row>
    <row r="54" spans="1:7" ht="18" customHeight="1" outlineLevel="4">
      <c r="A54" s="9"/>
      <c r="B54" s="19" t="s">
        <v>42</v>
      </c>
      <c r="C54" s="25">
        <v>127760.02</v>
      </c>
      <c r="D54" s="13"/>
      <c r="E54" s="13"/>
      <c r="F54" s="9"/>
      <c r="G54" s="9"/>
    </row>
    <row r="55" spans="1:7" ht="18" customHeight="1" outlineLevel="4">
      <c r="A55" s="9"/>
      <c r="B55" s="19" t="s">
        <v>43</v>
      </c>
      <c r="C55" s="25">
        <v>46180</v>
      </c>
      <c r="D55" s="13"/>
      <c r="E55" s="13"/>
      <c r="F55" s="9"/>
      <c r="G55" s="9"/>
    </row>
    <row r="56" spans="1:7" ht="18" customHeight="1" outlineLevel="4">
      <c r="A56" s="9"/>
      <c r="B56" s="19" t="s">
        <v>44</v>
      </c>
      <c r="C56" s="26">
        <v>676</v>
      </c>
      <c r="D56" s="13"/>
      <c r="E56" s="13"/>
      <c r="F56" s="9"/>
      <c r="G56" s="9"/>
    </row>
    <row r="57" spans="1:7" ht="18" customHeight="1" outlineLevel="4">
      <c r="A57" s="9"/>
      <c r="B57" s="19" t="s">
        <v>45</v>
      </c>
      <c r="C57" s="26">
        <v>277</v>
      </c>
      <c r="D57" s="13"/>
      <c r="E57" s="13"/>
      <c r="F57" s="9"/>
      <c r="G57" s="9"/>
    </row>
    <row r="58" spans="1:7" ht="18" customHeight="1" outlineLevel="4">
      <c r="A58" s="9"/>
      <c r="B58" s="19" t="s">
        <v>46</v>
      </c>
      <c r="C58" s="25">
        <v>9680</v>
      </c>
      <c r="D58" s="13"/>
      <c r="E58" s="13"/>
      <c r="F58" s="9"/>
      <c r="G58" s="9"/>
    </row>
    <row r="59" spans="1:7" ht="18" customHeight="1" outlineLevel="4">
      <c r="A59" s="9"/>
      <c r="B59" s="19" t="s">
        <v>47</v>
      </c>
      <c r="C59" s="25">
        <v>1041.45</v>
      </c>
      <c r="D59" s="13"/>
      <c r="E59" s="13"/>
      <c r="F59" s="9"/>
      <c r="G59" s="9"/>
    </row>
    <row r="60" spans="1:7" ht="18" customHeight="1" outlineLevel="3">
      <c r="A60" s="9"/>
      <c r="B60" s="14" t="s">
        <v>48</v>
      </c>
      <c r="C60" s="22">
        <v>39731.32</v>
      </c>
      <c r="D60" s="11"/>
      <c r="E60" s="11"/>
      <c r="F60" s="9"/>
      <c r="G60" s="9"/>
    </row>
    <row r="61" spans="1:7" ht="18" customHeight="1" outlineLevel="4">
      <c r="A61" s="9"/>
      <c r="B61" s="19" t="s">
        <v>49</v>
      </c>
      <c r="C61" s="26">
        <v>16</v>
      </c>
      <c r="D61" s="13"/>
      <c r="E61" s="13"/>
      <c r="F61" s="9"/>
      <c r="G61" s="9"/>
    </row>
    <row r="62" spans="1:7" ht="18" customHeight="1" outlineLevel="4">
      <c r="A62" s="9"/>
      <c r="B62" s="19" t="s">
        <v>50</v>
      </c>
      <c r="C62" s="25">
        <v>1226.03</v>
      </c>
      <c r="D62" s="13"/>
      <c r="E62" s="13"/>
      <c r="F62" s="9"/>
      <c r="G62" s="9"/>
    </row>
    <row r="63" spans="1:7" ht="18" customHeight="1" outlineLevel="4">
      <c r="A63" s="9"/>
      <c r="B63" s="19" t="s">
        <v>51</v>
      </c>
      <c r="C63" s="25">
        <v>1371</v>
      </c>
      <c r="D63" s="13"/>
      <c r="E63" s="13"/>
      <c r="F63" s="9"/>
      <c r="G63" s="9"/>
    </row>
    <row r="64" spans="1:7" ht="18" customHeight="1" outlineLevel="4">
      <c r="A64" s="9"/>
      <c r="B64" s="19" t="s">
        <v>52</v>
      </c>
      <c r="C64" s="26">
        <v>154.3</v>
      </c>
      <c r="D64" s="13"/>
      <c r="E64" s="13"/>
      <c r="F64" s="9"/>
      <c r="G64" s="9"/>
    </row>
    <row r="65" spans="1:7" ht="18" customHeight="1" outlineLevel="4">
      <c r="A65" s="9"/>
      <c r="B65" s="19" t="s">
        <v>53</v>
      </c>
      <c r="C65" s="26">
        <v>300</v>
      </c>
      <c r="D65" s="13"/>
      <c r="E65" s="13"/>
      <c r="F65" s="9"/>
      <c r="G65" s="9"/>
    </row>
    <row r="66" spans="1:7" ht="18" customHeight="1" outlineLevel="4">
      <c r="A66" s="9"/>
      <c r="B66" s="19" t="s">
        <v>54</v>
      </c>
      <c r="C66" s="26">
        <v>691.14</v>
      </c>
      <c r="D66" s="13"/>
      <c r="E66" s="13"/>
      <c r="F66" s="9"/>
      <c r="G66" s="9"/>
    </row>
    <row r="67" spans="1:7" ht="18" customHeight="1" outlineLevel="4">
      <c r="A67" s="9"/>
      <c r="B67" s="19" t="s">
        <v>55</v>
      </c>
      <c r="C67" s="25">
        <v>2389.13</v>
      </c>
      <c r="D67" s="13"/>
      <c r="E67" s="13"/>
      <c r="F67" s="9"/>
      <c r="G67" s="9"/>
    </row>
    <row r="68" spans="1:7" ht="18" customHeight="1" outlineLevel="4">
      <c r="A68" s="9"/>
      <c r="B68" s="19" t="s">
        <v>56</v>
      </c>
      <c r="C68" s="26">
        <v>478</v>
      </c>
      <c r="D68" s="13"/>
      <c r="E68" s="13"/>
      <c r="F68" s="9"/>
      <c r="G68" s="9"/>
    </row>
    <row r="69" spans="1:7" ht="18" customHeight="1" outlineLevel="4">
      <c r="A69" s="9"/>
      <c r="B69" s="19" t="s">
        <v>57</v>
      </c>
      <c r="C69" s="25">
        <v>2649</v>
      </c>
      <c r="D69" s="13"/>
      <c r="E69" s="13"/>
      <c r="F69" s="9"/>
      <c r="G69" s="9"/>
    </row>
    <row r="70" spans="1:7" ht="18" customHeight="1" outlineLevel="4">
      <c r="A70" s="9"/>
      <c r="B70" s="19" t="s">
        <v>58</v>
      </c>
      <c r="C70" s="25">
        <v>27206.02</v>
      </c>
      <c r="D70" s="13"/>
      <c r="E70" s="13"/>
      <c r="F70" s="9"/>
      <c r="G70" s="9"/>
    </row>
    <row r="71" spans="1:7" ht="18" customHeight="1" outlineLevel="4">
      <c r="A71" s="9"/>
      <c r="B71" s="19" t="s">
        <v>59</v>
      </c>
      <c r="C71" s="25">
        <v>2100.7</v>
      </c>
      <c r="D71" s="13"/>
      <c r="E71" s="13"/>
      <c r="F71" s="9"/>
      <c r="G71" s="9"/>
    </row>
    <row r="72" spans="1:7" ht="18" customHeight="1" outlineLevel="4">
      <c r="A72" s="9"/>
      <c r="B72" s="19" t="s">
        <v>60</v>
      </c>
      <c r="C72" s="25">
        <v>1150</v>
      </c>
      <c r="D72" s="13"/>
      <c r="E72" s="13"/>
      <c r="F72" s="9"/>
      <c r="G72" s="9"/>
    </row>
    <row r="73" spans="1:7" ht="18" customHeight="1" outlineLevel="3" collapsed="1">
      <c r="A73" s="9"/>
      <c r="B73" s="14" t="s">
        <v>61</v>
      </c>
      <c r="C73" s="22">
        <v>16029.24</v>
      </c>
      <c r="D73" s="11"/>
      <c r="E73" s="11"/>
      <c r="F73" s="9"/>
      <c r="G73" s="9"/>
    </row>
    <row r="74" spans="1:7" ht="18" customHeight="1" hidden="1" outlineLevel="4">
      <c r="A74" s="9"/>
      <c r="B74" s="12" t="s">
        <v>62</v>
      </c>
      <c r="C74" s="25">
        <v>16029.24</v>
      </c>
      <c r="D74" s="13"/>
      <c r="E74" s="13"/>
      <c r="F74" s="9"/>
      <c r="G74" s="9"/>
    </row>
    <row r="75" spans="1:7" ht="18" customHeight="1" outlineLevel="3" collapsed="1">
      <c r="A75" s="9"/>
      <c r="B75" s="14" t="s">
        <v>63</v>
      </c>
      <c r="C75" s="22">
        <v>1594.5</v>
      </c>
      <c r="D75" s="11"/>
      <c r="E75" s="11"/>
      <c r="F75" s="9"/>
      <c r="G75" s="9"/>
    </row>
    <row r="76" spans="1:7" s="1" customFormat="1" ht="18" customHeight="1" hidden="1" outlineLevel="4">
      <c r="A76" s="15"/>
      <c r="B76" s="12" t="s">
        <v>64</v>
      </c>
      <c r="C76" s="27">
        <v>1594.5</v>
      </c>
      <c r="D76" s="17"/>
      <c r="E76" s="17"/>
      <c r="F76" s="15"/>
      <c r="G76" s="15"/>
    </row>
    <row r="77" spans="1:7" ht="18" customHeight="1">
      <c r="A77" s="31">
        <f>SUM(A6:A76)</f>
        <v>-51553.03</v>
      </c>
      <c r="B77" s="32" t="s">
        <v>65</v>
      </c>
      <c r="C77" s="28">
        <f>C6+C7+C8+C9+C10</f>
        <v>2854334.7199999997</v>
      </c>
      <c r="D77" s="28">
        <f>D6+D7+D8+D9+D10</f>
        <v>2812903.3</v>
      </c>
      <c r="E77" s="28">
        <f>E6+E7+E8+E9+E10</f>
        <v>2864438.4000000004</v>
      </c>
      <c r="F77" s="36">
        <f>A77+E77-C77</f>
        <v>-41449.34999999916</v>
      </c>
      <c r="G77" s="9"/>
    </row>
    <row r="78" spans="1:7" ht="18" customHeight="1">
      <c r="A78" s="9"/>
      <c r="B78" s="18"/>
      <c r="C78" s="29"/>
      <c r="D78" s="18"/>
      <c r="E78" s="18"/>
      <c r="F78" s="9"/>
      <c r="G78" s="9"/>
    </row>
    <row r="79" spans="1:7" ht="18" customHeight="1">
      <c r="A79" s="9"/>
      <c r="B79" s="18"/>
      <c r="C79" s="29"/>
      <c r="D79" s="18"/>
      <c r="E79" s="18"/>
      <c r="F79" s="9"/>
      <c r="G79" s="9"/>
    </row>
    <row r="80" spans="1:7" ht="18" customHeight="1">
      <c r="A80" s="9"/>
      <c r="B80" s="18"/>
      <c r="C80" s="29"/>
      <c r="D80" s="18"/>
      <c r="E80" s="18"/>
      <c r="F80" s="9"/>
      <c r="G80" s="9"/>
    </row>
    <row r="81" spans="1:7" ht="18" customHeight="1">
      <c r="A81" s="9"/>
      <c r="B81" s="18"/>
      <c r="C81" s="29"/>
      <c r="D81" s="18"/>
      <c r="E81" s="18"/>
      <c r="F81" s="9"/>
      <c r="G81" s="9"/>
    </row>
    <row r="82" ht="18" customHeight="1">
      <c r="C82" s="3"/>
    </row>
    <row r="83" ht="18" customHeight="1">
      <c r="C83" s="3"/>
    </row>
    <row r="84" ht="18" customHeight="1"/>
    <row r="85" ht="19.5" customHeight="1"/>
  </sheetData>
  <mergeCells count="7">
    <mergeCell ref="B4:B5"/>
    <mergeCell ref="A4:A5"/>
    <mergeCell ref="F4:F5"/>
    <mergeCell ref="F9:F10"/>
    <mergeCell ref="C4:C5"/>
    <mergeCell ref="D4:D5"/>
    <mergeCell ref="E4:E5"/>
  </mergeCells>
  <printOptions/>
  <pageMargins left="0" right="0" top="0" bottom="0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2014-03-13T02:56:38Z</cp:lastPrinted>
  <dcterms:created xsi:type="dcterms:W3CDTF">2014-02-27T12:30:56Z</dcterms:created>
  <dcterms:modified xsi:type="dcterms:W3CDTF">2014-03-13T02:56:52Z</dcterms:modified>
  <cp:category/>
  <cp:version/>
  <cp:contentType/>
  <cp:contentStatus/>
  <cp:revision>1</cp:revision>
</cp:coreProperties>
</file>