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390" windowWidth="1365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<sst xmlns="http://schemas.openxmlformats.org/spreadsheetml/2006/main" count="81" uniqueCount="80">
  <si>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Товарищество собственников жилья "Капитал"</t>
  </si>
  <si>
    <t>Инвентарь и хоз принадлнежности</t>
  </si>
  <si>
    <t>Расходные материалы</t>
  </si>
  <si>
    <t>Ремонт крыльца</t>
  </si>
  <si>
    <t>Проверка   вентиляции специализированной организацией</t>
  </si>
  <si>
    <t>Дезинсекция помещений</t>
  </si>
  <si>
    <t>Снятие показаний электросчетчиков</t>
  </si>
  <si>
    <t>Техническое обслуживание теплосчетчика</t>
  </si>
  <si>
    <t>Вывоз крупногабаритного мусора</t>
  </si>
  <si>
    <t>Проведение субботника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</si>
  <si>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</si>
  <si>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</si>
  <si>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</si>
  <si>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</si>
  <si>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Замена вентиля на дренаже отопления</t>
  </si>
  <si>
    <t>Замена внутридомового ливнестока</t>
  </si>
  <si>
    <t>Замена стояков водоснабжения водоотведения</t>
  </si>
  <si>
    <t>Установка кранов для набора воды в подъезде</t>
  </si>
  <si>
    <t xml:space="preserve">Замена кабеля </t>
  </si>
  <si>
    <t xml:space="preserve">Замена патрона </t>
  </si>
  <si>
    <t xml:space="preserve">Замена светильника </t>
  </si>
  <si>
    <t>Замена светильника с звуковым датчиком</t>
  </si>
  <si>
    <t xml:space="preserve">Замена эл. лампы </t>
  </si>
  <si>
    <t>Перепрограммирование общедомового узла учета</t>
  </si>
  <si>
    <t>Ревизия датчика движения</t>
  </si>
  <si>
    <t>Ревизия патрона</t>
  </si>
  <si>
    <t>Уборка мест общего пользования</t>
  </si>
  <si>
    <t>Выплата зарплаты (в т.ч.подрядчики)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</si>
  <si>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</si>
  <si>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</si>
  <si>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</si>
  <si>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</si>
  <si>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</si>
  <si>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</si>
  <si>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</si>
  <si>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</si>
  <si>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</si>
  <si>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Юридические услуги</t>
  </si>
  <si>
    <t>Ремонт кровли</t>
  </si>
  <si>
    <t>Герметизация межпанельных швов</t>
  </si>
  <si>
    <t>Ремонт приямка и устройство навеса у входа в подвал</t>
  </si>
  <si>
    <t>Замена почтовых ящиков</t>
  </si>
  <si>
    <t>Остекление рам</t>
  </si>
  <si>
    <t>Замена общедомового ПУ ХВС</t>
  </si>
  <si>
    <t>Замена крана d50 на коллекторе отопления</t>
  </si>
  <si>
    <t>Замена отвода</t>
  </si>
  <si>
    <t>Замена регистра отопления в подъезде</t>
  </si>
  <si>
    <t>Замена труб водоотведения</t>
  </si>
  <si>
    <t>Демонтаж датчика движения</t>
  </si>
  <si>
    <t>Замена плавкой вставки НПА63</t>
  </si>
  <si>
    <t>Ревизия выключателя</t>
  </si>
  <si>
    <t>Установка датчика с заменой кабеля</t>
  </si>
  <si>
    <t>Учетно-регистрационные услуги</t>
  </si>
  <si>
    <t>Техобслуживание и ремонт электрооборудования</t>
  </si>
  <si>
    <t>Техобслуживание и ремонт водоснабжения, водоотведения и отопления</t>
  </si>
  <si>
    <t>Содержание придомовой территории</t>
  </si>
  <si>
    <t>Содержание приборов учета</t>
  </si>
  <si>
    <t>Содержание подъездов</t>
  </si>
  <si>
    <t>Содержание подвалов</t>
  </si>
  <si>
    <t>Содержание и ремонт вентиляции</t>
  </si>
  <si>
    <t>Ремонт фасадов</t>
  </si>
  <si>
    <t>Налоги</t>
  </si>
  <si>
    <t>Содержание и ремонт общего имущества всего, в т.ч.</t>
  </si>
  <si>
    <t>Остаток на 01.01.2015 г.</t>
  </si>
  <si>
    <t>Оплачено за 2015 г.</t>
  </si>
  <si>
    <t>Целевые средства на содержание и текущий ремонт</t>
  </si>
  <si>
    <t>Целевой взнос на утилизацию</t>
  </si>
  <si>
    <t>Целевые средства на капитальный ремонт собранные по тарифу до 01.11.2014 г.</t>
  </si>
  <si>
    <t>Доходы от оказания платных услуг</t>
  </si>
  <si>
    <t>Целевые взносы на оплату коммунальных услуг: отопление, водоснабжение, водоотведение</t>
  </si>
  <si>
    <t>Пени оплаченные</t>
  </si>
  <si>
    <t>ПОСТУПИЛО ВСЕГО</t>
  </si>
  <si>
    <t>Использование средств:</t>
  </si>
  <si>
    <t>Затраты коммунальные ресурсы: отопление, водоснабжение, водоотведение</t>
  </si>
  <si>
    <t>Использование средств капремонта собранных по тарифу до 01.11.2014 г.</t>
  </si>
  <si>
    <t>Соцнайм оплаченный</t>
  </si>
  <si>
    <t>Соцнайм перечисленный</t>
  </si>
  <si>
    <t>ЗАТРАТЫ ВСЕГО</t>
  </si>
  <si>
    <t>Остаток на 01.01.2016 г.</t>
  </si>
  <si>
    <t>Анализ подомовых затрат за 2015 г. Ул. Молодежная д.33/1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</si>
</sst>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5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2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 indent="8"/>
    </xf>
    <xf numFmtId="4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4" fontId="2" fillId="2" borderId="1" xfId="17" applyNumberFormat="1" applyFont="1" applyBorder="1">
      <alignment horizontal="right" vertical="top"/>
      <protection/>
    </xf>
    <xf numFmtId="0" fontId="2" fillId="0" borderId="2" xfId="0" applyNumberFormat="1" applyFont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Alignment="1">
      <alignment horizontal="right" vertical="top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81"/>
  <sheetViews>
    <sheetView tabSelected="1" workbookViewId="0" topLeftCell="A54">
      <selection activeCell="A11" sqref="A11"/>
    </sheetView>
  </sheetViews>
  <sheetFormatPr defaultColWidth="9.33203125" defaultRowHeight="11.25" outlineLevelRow="4"/>
  <cols>
    <col min="1" max="1" width="89.83203125" style="3" customWidth="1"/>
    <col min="2" max="2" width="21.16015625" style="3" customWidth="1"/>
    <col min="3" max="16384" width="10.66015625" style="0" customWidth="1"/>
  </cols>
  <sheetData>
    <row r="1" spans="1:2" ht="18" customHeight="1">
      <c r="A1" s="26" t="s">
        <v>0</v>
      </c>
      <c r="B1" s="26"/>
    </row>
    <row r="2" spans="1:2" ht="18" customHeight="1">
      <c r="A2" s="26" t="s">
        <v>79</v>
      </c>
      <c r="B2" s="26"/>
    </row>
    <row r="3" spans="1:2" ht="18" customHeight="1">
      <c r="A3" s="11" t="s">
        <v>63</v>
      </c>
      <c r="B3" s="18">
        <v>18279.780000000304</v>
      </c>
    </row>
    <row r="4" spans="1:2" ht="18" customHeight="1">
      <c r="A4" s="11" t="s">
        <v>64</v>
      </c>
      <c r="B4" s="18"/>
    </row>
    <row r="5" spans="1:2" ht="18" customHeight="1">
      <c r="A5" s="12" t="s">
        <v>65</v>
      </c>
      <c r="B5" s="18">
        <v>985711.12</v>
      </c>
    </row>
    <row r="6" spans="1:2" ht="18" customHeight="1">
      <c r="A6" s="13" t="s">
        <v>66</v>
      </c>
      <c r="B6" s="18">
        <v>42980.8</v>
      </c>
    </row>
    <row r="7" spans="1:2" ht="35.25" customHeight="1">
      <c r="A7" s="15" t="s">
        <v>67</v>
      </c>
      <c r="B7" s="18">
        <v>5463.83</v>
      </c>
    </row>
    <row r="8" spans="1:2" ht="21" customHeight="1">
      <c r="A8" s="15" t="s">
        <v>75</v>
      </c>
      <c r="B8" s="18">
        <v>2472.59</v>
      </c>
    </row>
    <row r="9" spans="1:2" ht="18" customHeight="1">
      <c r="A9" s="13" t="s">
        <v>68</v>
      </c>
      <c r="B9" s="18">
        <v>2372</v>
      </c>
    </row>
    <row r="10" spans="1:2" ht="33.75" customHeight="1">
      <c r="A10" s="20" t="s">
        <v>69</v>
      </c>
      <c r="B10" s="19">
        <v>1501314.01</v>
      </c>
    </row>
    <row r="11" spans="1:2" ht="18" customHeight="1">
      <c r="A11" s="13" t="s">
        <v>70</v>
      </c>
      <c r="B11" s="22">
        <v>6187.79</v>
      </c>
    </row>
    <row r="12" spans="1:2" ht="18" customHeight="1">
      <c r="A12" s="14" t="s">
        <v>71</v>
      </c>
      <c r="B12" s="18">
        <f>SUM(B5:B11)</f>
        <v>2546502.14</v>
      </c>
    </row>
    <row r="13" spans="1:2" ht="18" customHeight="1">
      <c r="A13" s="21" t="s">
        <v>72</v>
      </c>
      <c r="B13" s="2"/>
    </row>
    <row r="14" spans="1:2" ht="39.75" customHeight="1">
      <c r="A14" s="15" t="s">
        <v>73</v>
      </c>
      <c r="B14" s="16">
        <v>1554760.38</v>
      </c>
    </row>
    <row r="15" spans="1:2" ht="18" customHeight="1">
      <c r="A15" s="15" t="s">
        <v>76</v>
      </c>
      <c r="B15" s="16">
        <v>2152.5</v>
      </c>
    </row>
    <row r="16" spans="1:2" ht="36.75" customHeight="1">
      <c r="A16" s="15" t="s">
        <v>74</v>
      </c>
      <c r="B16" s="16">
        <v>71350</v>
      </c>
    </row>
    <row r="17" spans="1:2" s="1" customFormat="1" ht="18" customHeight="1" outlineLevel="2">
      <c r="A17" s="17" t="s">
        <v>62</v>
      </c>
      <c r="B17" s="6">
        <v>1153068.91</v>
      </c>
    </row>
    <row r="18" spans="1:2" s="1" customFormat="1" ht="33" customHeight="1" outlineLevel="3">
      <c r="A18" s="5" t="s">
        <v>61</v>
      </c>
      <c r="B18" s="10">
        <v>147493.65</v>
      </c>
    </row>
    <row r="19" spans="1:2" s="1" customFormat="1" ht="18" customHeight="1" outlineLevel="3">
      <c r="A19" s="4" t="s">
        <v>2</v>
      </c>
      <c r="B19" s="8">
        <v>3452.7</v>
      </c>
    </row>
    <row r="20" spans="1:2" s="1" customFormat="1" ht="18" customHeight="1" outlineLevel="3">
      <c r="A20" s="4" t="s">
        <v>38</v>
      </c>
      <c r="B20" s="8">
        <v>34350</v>
      </c>
    </row>
    <row r="21" spans="1:2" s="1" customFormat="1" ht="18" customHeight="1" outlineLevel="4">
      <c r="A21" s="7" t="s">
        <v>38</v>
      </c>
      <c r="B21" s="8">
        <v>34350</v>
      </c>
    </row>
    <row r="22" spans="1:2" s="1" customFormat="1" ht="18" customHeight="1" outlineLevel="3">
      <c r="A22" s="4" t="s">
        <v>60</v>
      </c>
      <c r="B22" s="8">
        <v>58195</v>
      </c>
    </row>
    <row r="23" spans="1:2" s="1" customFormat="1" ht="18" customHeight="1" outlineLevel="4">
      <c r="A23" s="7" t="s">
        <v>39</v>
      </c>
      <c r="B23" s="8">
        <v>24825</v>
      </c>
    </row>
    <row r="24" spans="1:2" s="1" customFormat="1" ht="18" customHeight="1" outlineLevel="4">
      <c r="A24" s="7" t="s">
        <v>3</v>
      </c>
      <c r="B24" s="8">
        <v>33370</v>
      </c>
    </row>
    <row r="25" spans="1:2" s="1" customFormat="1" ht="18" customHeight="1" outlineLevel="3">
      <c r="A25" s="4" t="s">
        <v>59</v>
      </c>
      <c r="B25" s="8">
        <v>10084.58</v>
      </c>
    </row>
    <row r="26" spans="1:2" s="1" customFormat="1" ht="18" customHeight="1" outlineLevel="4">
      <c r="A26" s="7" t="s">
        <v>4</v>
      </c>
      <c r="B26" s="8">
        <v>10084.58</v>
      </c>
    </row>
    <row r="27" spans="1:2" s="1" customFormat="1" ht="18" customHeight="1" outlineLevel="3">
      <c r="A27" s="4" t="s">
        <v>58</v>
      </c>
      <c r="B27" s="8">
        <v>51290</v>
      </c>
    </row>
    <row r="28" spans="1:2" s="1" customFormat="1" ht="18" customHeight="1" outlineLevel="4">
      <c r="A28" s="7" t="s">
        <v>5</v>
      </c>
      <c r="B28" s="8">
        <v>6000</v>
      </c>
    </row>
    <row r="29" spans="1:2" s="1" customFormat="1" ht="18" customHeight="1" outlineLevel="4">
      <c r="A29" s="7" t="s">
        <v>40</v>
      </c>
      <c r="B29" s="8">
        <v>45290</v>
      </c>
    </row>
    <row r="30" spans="1:2" s="1" customFormat="1" ht="18" customHeight="1" outlineLevel="3">
      <c r="A30" s="4" t="s">
        <v>57</v>
      </c>
      <c r="B30" s="8">
        <f>B31+B32+B33</f>
        <v>48220.38</v>
      </c>
    </row>
    <row r="31" spans="1:2" s="1" customFormat="1" ht="18" customHeight="1" outlineLevel="4">
      <c r="A31" s="7" t="s">
        <v>41</v>
      </c>
      <c r="B31" s="8">
        <v>9719.4</v>
      </c>
    </row>
    <row r="32" spans="1:2" s="1" customFormat="1" ht="18" customHeight="1" outlineLevel="4">
      <c r="A32" s="7" t="s">
        <v>26</v>
      </c>
      <c r="B32" s="8">
        <v>38054.42</v>
      </c>
    </row>
    <row r="33" spans="1:2" s="1" customFormat="1" ht="18" customHeight="1" outlineLevel="4">
      <c r="A33" s="7" t="s">
        <v>42</v>
      </c>
      <c r="B33" s="9">
        <v>446.56</v>
      </c>
    </row>
    <row r="34" spans="1:2" s="1" customFormat="1" ht="18" customHeight="1" outlineLevel="3">
      <c r="A34" s="4" t="s">
        <v>56</v>
      </c>
      <c r="B34" s="8">
        <v>33200</v>
      </c>
    </row>
    <row r="35" spans="1:2" s="1" customFormat="1" ht="18" customHeight="1" outlineLevel="4">
      <c r="A35" s="7" t="s">
        <v>43</v>
      </c>
      <c r="B35" s="8">
        <v>11000</v>
      </c>
    </row>
    <row r="36" spans="1:2" s="1" customFormat="1" ht="18" customHeight="1" outlineLevel="4">
      <c r="A36" s="7" t="s">
        <v>6</v>
      </c>
      <c r="B36" s="8">
        <v>12000</v>
      </c>
    </row>
    <row r="37" spans="1:2" s="1" customFormat="1" ht="18" customHeight="1" outlineLevel="4">
      <c r="A37" s="7" t="s">
        <v>7</v>
      </c>
      <c r="B37" s="8">
        <v>10200</v>
      </c>
    </row>
    <row r="38" spans="1:2" s="1" customFormat="1" ht="18" customHeight="1" outlineLevel="3">
      <c r="A38" s="4" t="s">
        <v>55</v>
      </c>
      <c r="B38" s="8">
        <v>164176.43</v>
      </c>
    </row>
    <row r="39" spans="1:2" s="1" customFormat="1" ht="18" customHeight="1" outlineLevel="4">
      <c r="A39" s="7" t="s">
        <v>8</v>
      </c>
      <c r="B39" s="8">
        <v>11294.18</v>
      </c>
    </row>
    <row r="40" spans="1:2" s="1" customFormat="1" ht="18" customHeight="1" outlineLevel="4">
      <c r="A40" s="7" t="s">
        <v>9</v>
      </c>
      <c r="B40" s="8">
        <v>1720.82</v>
      </c>
    </row>
    <row r="41" spans="1:2" s="1" customFormat="1" ht="18" customHeight="1" outlineLevel="4">
      <c r="A41" s="7" t="s">
        <v>10</v>
      </c>
      <c r="B41" s="8">
        <v>104002.76</v>
      </c>
    </row>
    <row r="42" spans="1:2" s="1" customFormat="1" ht="18" customHeight="1" outlineLevel="4">
      <c r="A42" s="7" t="s">
        <v>11</v>
      </c>
      <c r="B42" s="9">
        <v>720</v>
      </c>
    </row>
    <row r="43" spans="1:2" s="1" customFormat="1" ht="18" customHeight="1" outlineLevel="4">
      <c r="A43" s="7" t="s">
        <v>12</v>
      </c>
      <c r="B43" s="8">
        <v>46438.67</v>
      </c>
    </row>
    <row r="44" spans="1:2" s="1" customFormat="1" ht="18" customHeight="1" outlineLevel="3">
      <c r="A44" s="4" t="s">
        <v>13</v>
      </c>
      <c r="B44" s="8">
        <v>1948.2</v>
      </c>
    </row>
    <row r="45" spans="1:2" s="1" customFormat="1" ht="39" customHeight="1" outlineLevel="3">
      <c r="A45" s="4" t="s">
        <v>54</v>
      </c>
      <c r="B45" s="8">
        <v>164347</v>
      </c>
    </row>
    <row r="46" spans="1:2" s="1" customFormat="1" ht="18" customHeight="1" outlineLevel="4">
      <c r="A46" s="7" t="s">
        <v>14</v>
      </c>
      <c r="B46" s="9">
        <v>615</v>
      </c>
    </row>
    <row r="47" spans="1:2" s="1" customFormat="1" ht="18" customHeight="1" outlineLevel="4">
      <c r="A47" s="7" t="s">
        <v>15</v>
      </c>
      <c r="B47" s="8">
        <v>27500</v>
      </c>
    </row>
    <row r="48" spans="1:2" s="1" customFormat="1" ht="18" customHeight="1" outlineLevel="4">
      <c r="A48" s="7" t="s">
        <v>44</v>
      </c>
      <c r="B48" s="8">
        <v>2568</v>
      </c>
    </row>
    <row r="49" spans="1:2" s="1" customFormat="1" ht="18" customHeight="1" outlineLevel="4">
      <c r="A49" s="7" t="s">
        <v>45</v>
      </c>
      <c r="B49" s="8">
        <v>3072</v>
      </c>
    </row>
    <row r="50" spans="1:2" s="1" customFormat="1" ht="18" customHeight="1" outlineLevel="4">
      <c r="A50" s="7" t="s">
        <v>46</v>
      </c>
      <c r="B50" s="8">
        <v>5260</v>
      </c>
    </row>
    <row r="51" spans="1:2" s="1" customFormat="1" ht="18" customHeight="1" outlineLevel="4">
      <c r="A51" s="7" t="s">
        <v>16</v>
      </c>
      <c r="B51" s="8">
        <v>110912</v>
      </c>
    </row>
    <row r="52" spans="1:2" s="1" customFormat="1" ht="18" customHeight="1" outlineLevel="4">
      <c r="A52" s="7" t="s">
        <v>47</v>
      </c>
      <c r="B52" s="9">
        <v>430</v>
      </c>
    </row>
    <row r="53" spans="1:2" s="1" customFormat="1" ht="18" customHeight="1" outlineLevel="4">
      <c r="A53" s="7" t="s">
        <v>17</v>
      </c>
      <c r="B53" s="8">
        <v>13990</v>
      </c>
    </row>
    <row r="54" spans="1:2" s="1" customFormat="1" ht="18" customHeight="1" outlineLevel="3">
      <c r="A54" s="4" t="s">
        <v>53</v>
      </c>
      <c r="B54" s="8">
        <v>3997.6</v>
      </c>
    </row>
    <row r="55" spans="1:2" s="1" customFormat="1" ht="18" customHeight="1" outlineLevel="4">
      <c r="A55" s="7" t="s">
        <v>48</v>
      </c>
      <c r="B55" s="9">
        <v>150</v>
      </c>
    </row>
    <row r="56" spans="1:2" s="1" customFormat="1" ht="18" customHeight="1" outlineLevel="4">
      <c r="A56" s="7" t="s">
        <v>18</v>
      </c>
      <c r="B56" s="9">
        <v>82.8</v>
      </c>
    </row>
    <row r="57" spans="1:2" s="1" customFormat="1" ht="18" customHeight="1" outlineLevel="4">
      <c r="A57" s="7" t="s">
        <v>19</v>
      </c>
      <c r="B57" s="9">
        <v>500</v>
      </c>
    </row>
    <row r="58" spans="1:2" s="1" customFormat="1" ht="18" customHeight="1" outlineLevel="4">
      <c r="A58" s="7" t="s">
        <v>49</v>
      </c>
      <c r="B58" s="9">
        <v>400</v>
      </c>
    </row>
    <row r="59" spans="1:2" s="1" customFormat="1" ht="18" customHeight="1" outlineLevel="4">
      <c r="A59" s="7" t="s">
        <v>20</v>
      </c>
      <c r="B59" s="9">
        <v>400</v>
      </c>
    </row>
    <row r="60" spans="1:2" s="1" customFormat="1" ht="18" customHeight="1" outlineLevel="4">
      <c r="A60" s="7" t="s">
        <v>21</v>
      </c>
      <c r="B60" s="9">
        <v>376</v>
      </c>
    </row>
    <row r="61" spans="1:2" s="1" customFormat="1" ht="18" customHeight="1" outlineLevel="4">
      <c r="A61" s="7" t="s">
        <v>22</v>
      </c>
      <c r="B61" s="9">
        <v>538.8</v>
      </c>
    </row>
    <row r="62" spans="1:2" s="1" customFormat="1" ht="18" customHeight="1" outlineLevel="4">
      <c r="A62" s="7" t="s">
        <v>23</v>
      </c>
      <c r="B62" s="9">
        <v>700</v>
      </c>
    </row>
    <row r="63" spans="1:2" s="1" customFormat="1" ht="18" customHeight="1" outlineLevel="4">
      <c r="A63" s="7" t="s">
        <v>50</v>
      </c>
      <c r="B63" s="9">
        <v>100</v>
      </c>
    </row>
    <row r="64" spans="1:2" s="1" customFormat="1" ht="18" customHeight="1" outlineLevel="4">
      <c r="A64" s="7" t="s">
        <v>24</v>
      </c>
      <c r="B64" s="9">
        <v>425</v>
      </c>
    </row>
    <row r="65" spans="1:2" s="1" customFormat="1" ht="18" customHeight="1" outlineLevel="4">
      <c r="A65" s="7" t="s">
        <v>25</v>
      </c>
      <c r="B65" s="9">
        <v>200</v>
      </c>
    </row>
    <row r="66" spans="1:2" s="1" customFormat="1" ht="18" customHeight="1" outlineLevel="4">
      <c r="A66" s="7" t="s">
        <v>51</v>
      </c>
      <c r="B66" s="9">
        <v>125</v>
      </c>
    </row>
    <row r="67" spans="1:2" s="1" customFormat="1" ht="18" customHeight="1" outlineLevel="3">
      <c r="A67" s="4" t="s">
        <v>27</v>
      </c>
      <c r="B67" s="8">
        <v>345485.09</v>
      </c>
    </row>
    <row r="68" spans="1:2" s="1" customFormat="1" ht="18" customHeight="1" outlineLevel="4">
      <c r="A68" s="4" t="s">
        <v>28</v>
      </c>
      <c r="B68" s="8">
        <v>2765</v>
      </c>
    </row>
    <row r="69" spans="1:2" s="1" customFormat="1" ht="18" customHeight="1" outlineLevel="4">
      <c r="A69" s="4" t="s">
        <v>29</v>
      </c>
      <c r="B69" s="8">
        <v>1487</v>
      </c>
    </row>
    <row r="70" spans="1:2" s="1" customFormat="1" ht="18" customHeight="1" outlineLevel="3">
      <c r="A70" s="4" t="s">
        <v>1</v>
      </c>
      <c r="B70" s="6">
        <v>6602.78</v>
      </c>
    </row>
    <row r="71" spans="1:2" s="1" customFormat="1" ht="18" customHeight="1" outlineLevel="4">
      <c r="A71" s="4" t="s">
        <v>30</v>
      </c>
      <c r="B71" s="6">
        <v>1678.8</v>
      </c>
    </row>
    <row r="72" spans="1:2" s="1" customFormat="1" ht="18" customHeight="1" outlineLevel="4">
      <c r="A72" s="4" t="s">
        <v>31</v>
      </c>
      <c r="B72" s="9">
        <v>894</v>
      </c>
    </row>
    <row r="73" spans="1:2" s="1" customFormat="1" ht="18" customHeight="1" outlineLevel="4">
      <c r="A73" s="4" t="s">
        <v>32</v>
      </c>
      <c r="B73" s="9">
        <v>480</v>
      </c>
    </row>
    <row r="74" spans="1:2" s="1" customFormat="1" ht="18" customHeight="1" outlineLevel="4">
      <c r="A74" s="4" t="s">
        <v>33</v>
      </c>
      <c r="B74" s="6">
        <v>3811.8</v>
      </c>
    </row>
    <row r="75" spans="1:2" s="1" customFormat="1" ht="18" customHeight="1" outlineLevel="4">
      <c r="A75" s="4" t="s">
        <v>34</v>
      </c>
      <c r="B75" s="8">
        <v>31771.79</v>
      </c>
    </row>
    <row r="76" spans="1:2" s="1" customFormat="1" ht="18" customHeight="1" outlineLevel="4">
      <c r="A76" s="4" t="s">
        <v>35</v>
      </c>
      <c r="B76" s="8">
        <v>3439.02</v>
      </c>
    </row>
    <row r="77" spans="1:2" s="1" customFormat="1" ht="18" customHeight="1" outlineLevel="4">
      <c r="A77" s="4" t="s">
        <v>36</v>
      </c>
      <c r="B77" s="8">
        <v>1060</v>
      </c>
    </row>
    <row r="78" spans="1:2" s="1" customFormat="1" ht="18" customHeight="1" outlineLevel="4">
      <c r="A78" s="4" t="s">
        <v>37</v>
      </c>
      <c r="B78" s="8">
        <v>12000</v>
      </c>
    </row>
    <row r="79" spans="1:2" s="1" customFormat="1" ht="18" customHeight="1" outlineLevel="3">
      <c r="A79" s="4" t="s">
        <v>52</v>
      </c>
      <c r="B79" s="6">
        <v>20838.09</v>
      </c>
    </row>
    <row r="80" spans="1:2" ht="18.75">
      <c r="A80" s="23" t="s">
        <v>77</v>
      </c>
      <c r="B80" s="24">
        <f>B14+B16+B15+B17</f>
        <v>2781331.79</v>
      </c>
    </row>
    <row r="81" spans="1:2" ht="18.75">
      <c r="A81" s="25" t="s">
        <v>78</v>
      </c>
      <c r="B81" s="24">
        <f>B3+B12-B80</f>
        <v>-216549.86999999965</v>
      </c>
    </row>
  </sheetData>
  <mergeCells count="2">
    <mergeCell ref="A1:B1"/>
    <mergeCell ref="A2:B2"/>
  </mergeCells>
  <printOptions/>
  <pageMargins left="0.7874015748031497" right="0" top="0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2016-04-05T12:30:13Z</cp:lastPrinted>
  <dcterms:created xsi:type="dcterms:W3CDTF">2016-03-18T12:23:35Z</dcterms:created>
  <dcterms:modified xsi:type="dcterms:W3CDTF">2016-04-05T14:16:53Z</dcterms:modified>
  <cp:category/>
  <cp:version/>
  <cp:contentType/>
  <cp:contentStatus/>
  <cp:revision>1</cp:revision>
</cp:coreProperties>
</file>