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446" windowWidth="1425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<sst xmlns="http://schemas.openxmlformats.org/spreadsheetml/2006/main" count="68" uniqueCount="67">
  <si>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Товарищество собственников жилья "Капитал"</t>
  </si>
  <si>
    <t>Инвентарь и хоз принадлнежности</t>
  </si>
  <si>
    <t>Расходные материалы</t>
  </si>
  <si>
    <t>Замена двери выхода на кровлю</t>
  </si>
  <si>
    <t>Проверка   вентиляции специализированной организацией</t>
  </si>
  <si>
    <t>Дезинсекция помещений</t>
  </si>
  <si>
    <t>Выравнивание пола в подъездах</t>
  </si>
  <si>
    <t xml:space="preserve">Повтороное опломбирование общедомового ПУ </t>
  </si>
  <si>
    <t>Снятие показаний электросчетчиков</t>
  </si>
  <si>
    <t>Техническое обслуживание теплосчетчика</t>
  </si>
  <si>
    <t>Вывоз крупногабаритного мусора</t>
  </si>
  <si>
    <t>Проведение субботника</t>
  </si>
  <si>
    <t>Сбор и вывоз ТБО</t>
  </si>
  <si>
    <t>Уборка снега на придомовой территории</t>
  </si>
  <si>
    <t>Утилизация   ТБО</t>
  </si>
  <si>
    <t>Спецодежда и спецоснастка</t>
  </si>
  <si>
    <t>Замена вентиля на дренаже отопления</t>
  </si>
  <si>
    <t>Замена внутридомового ливнестока</t>
  </si>
  <si>
    <t>Замена отсекающего крана</t>
  </si>
  <si>
    <t>Замена стояков водоснабжения водоотведения</t>
  </si>
  <si>
    <t>Установка кранов для набора воды в подъезде</t>
  </si>
  <si>
    <t xml:space="preserve">Замена кабеля </t>
  </si>
  <si>
    <t xml:space="preserve">Замена светильника </t>
  </si>
  <si>
    <t xml:space="preserve">Замена эл. лампы </t>
  </si>
  <si>
    <t>Перепрограммирование общедомового узла учета</t>
  </si>
  <si>
    <t>Уборка мест общего пользования</t>
  </si>
  <si>
    <t>Выплата зарплаты (в т.ч.подрядчики)</t>
  </si>
  <si>
    <t>Информационно-консультационные услуги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</si>
  <si>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</si>
  <si>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</si>
  <si>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</si>
  <si>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Транспортные</t>
  </si>
  <si>
    <t>Услуги банка</t>
  </si>
  <si>
    <t>Услуги связи, почты</t>
  </si>
  <si>
    <t>Услуги удостоверяющего центра</t>
  </si>
  <si>
    <t>Ремонт кровли</t>
  </si>
  <si>
    <t>Замена общедомового ПУ ХВС</t>
  </si>
  <si>
    <t>Замена участка стояка отопления</t>
  </si>
  <si>
    <t>Восстановление электроснабжения</t>
  </si>
  <si>
    <t>Монтаж освещения в подвале</t>
  </si>
  <si>
    <t>Ремонт этажного щитка (замена пакетников на автоматы и проводов к ним)</t>
  </si>
  <si>
    <t>Установка датчика движения</t>
  </si>
  <si>
    <t>Налоги</t>
  </si>
  <si>
    <t>Учетно-регистрационные услуги</t>
  </si>
  <si>
    <t>Техобслуживание и ремонт электрооборудования</t>
  </si>
  <si>
    <t>Техобслуживание и ремонт водоснабжения, водоотведения и отопления</t>
  </si>
  <si>
    <t>Содержание придомовой территории</t>
  </si>
  <si>
    <t>Содержание приборов учета</t>
  </si>
  <si>
    <t>Содержание подъездов</t>
  </si>
  <si>
    <t>Содержание подвалов</t>
  </si>
  <si>
    <t>Содержание и ремонт вентиляции</t>
  </si>
  <si>
    <t>Содержание и ремонт общего имущества всего, в т.ч.</t>
  </si>
  <si>
    <t>Остаток на 01.01.2015 г.</t>
  </si>
  <si>
    <t>Оплачено за 2015 г.</t>
  </si>
  <si>
    <t>Целевые средства на содержание и текущий ремонт</t>
  </si>
  <si>
    <t>Целевой взнос на утилизацию</t>
  </si>
  <si>
    <t>Целевые средства на капитальный ремонт собранные по тарифу до 01.11.2014 г.</t>
  </si>
  <si>
    <t>Соцнайм оплаченный</t>
  </si>
  <si>
    <t>Доходы от оказания платных услуг</t>
  </si>
  <si>
    <t>Целевые взносы на оплату коммунальных услуг: отопление, водоснабжение, водоотведение</t>
  </si>
  <si>
    <t>Пени оплаченные</t>
  </si>
  <si>
    <t>ПОСТУПИЛО ВСЕГО</t>
  </si>
  <si>
    <t>Использование средств:</t>
  </si>
  <si>
    <t>Затраты коммунальные ресурсы: отопление, водоснабжение, водоотведение</t>
  </si>
  <si>
    <t>Анализ подомовых затрат за 2015 г. Ул. Молодежная д. 33/2</t>
  </si>
  <si>
    <t>ЗАТРАТЫ ВСЕГО</t>
  </si>
  <si>
    <t>Остаток на 01.01.2016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</si>
</sst>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р_."/>
  </numFmts>
  <fonts count="4"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left" vertical="top" wrapText="1" indent="8"/>
    </xf>
    <xf numFmtId="4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/>
    </xf>
    <xf numFmtId="165" fontId="2" fillId="0" borderId="1" xfId="0" applyNumberFormat="1" applyFont="1" applyFill="1" applyBorder="1" applyAlignment="1">
      <alignment vertical="top" wrapText="1"/>
    </xf>
    <xf numFmtId="165" fontId="2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vertical="top" wrapText="1"/>
    </xf>
    <xf numFmtId="4" fontId="2" fillId="0" borderId="2" xfId="0" applyNumberFormat="1" applyFont="1" applyAlignment="1">
      <alignment horizontal="right" vertical="top"/>
    </xf>
    <xf numFmtId="2" fontId="2" fillId="0" borderId="2" xfId="0" applyNumberFormat="1" applyFont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>
      <alignment horizontal="right" vertical="top"/>
    </xf>
    <xf numFmtId="0" fontId="2" fillId="0" borderId="3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/>
    </xf>
    <xf numFmtId="4" fontId="2" fillId="0" borderId="1" xfId="17" applyNumberFormat="1" applyFont="1" applyBorder="1">
      <alignment/>
      <protection/>
    </xf>
    <xf numFmtId="0" fontId="2" fillId="0" borderId="1" xfId="0" applyNumberFormat="1" applyFont="1" applyBorder="1" applyAlignment="1">
      <alignment vertical="top" wrapText="1"/>
    </xf>
    <xf numFmtId="0" fontId="1" fillId="0" borderId="0" xfId="0" applyNumberFormat="1" applyFont="1" applyFill="1" applyAlignment="1">
      <alignment horizontal="left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68"/>
  <sheetViews>
    <sheetView tabSelected="1" workbookViewId="0" topLeftCell="A45">
      <selection activeCell="D16" sqref="D16"/>
    </sheetView>
  </sheetViews>
  <sheetFormatPr defaultColWidth="9.33203125" defaultRowHeight="11.25" outlineLevelRow="4"/>
  <cols>
    <col min="1" max="1" width="79.83203125" style="2" customWidth="1"/>
    <col min="2" max="2" width="21.5" style="2" customWidth="1"/>
    <col min="3" max="16384" width="10.66015625" style="0" customWidth="1"/>
  </cols>
  <sheetData>
    <row r="1" spans="1:2" ht="18" customHeight="1">
      <c r="A1" s="24" t="s">
        <v>0</v>
      </c>
      <c r="B1" s="24"/>
    </row>
    <row r="2" spans="1:2" ht="18" customHeight="1">
      <c r="A2" s="24" t="s">
        <v>64</v>
      </c>
      <c r="B2" s="24"/>
    </row>
    <row r="3" spans="1:2" s="1" customFormat="1" ht="18" customHeight="1">
      <c r="A3" s="8" t="s">
        <v>52</v>
      </c>
      <c r="B3" s="14">
        <v>-181206.87</v>
      </c>
    </row>
    <row r="4" spans="1:2" ht="18" customHeight="1">
      <c r="A4" s="8" t="s">
        <v>53</v>
      </c>
      <c r="B4" s="13"/>
    </row>
    <row r="5" spans="1:2" ht="18" customHeight="1">
      <c r="A5" s="9" t="s">
        <v>54</v>
      </c>
      <c r="B5" s="16">
        <v>1007624.99</v>
      </c>
    </row>
    <row r="6" spans="1:2" ht="18" customHeight="1">
      <c r="A6" s="10" t="s">
        <v>55</v>
      </c>
      <c r="B6" s="16">
        <v>43381.33</v>
      </c>
    </row>
    <row r="7" spans="1:2" ht="39.75" customHeight="1">
      <c r="A7" s="11" t="s">
        <v>56</v>
      </c>
      <c r="B7" s="16">
        <v>3479.69</v>
      </c>
    </row>
    <row r="8" spans="1:2" ht="18" customHeight="1">
      <c r="A8" s="11" t="s">
        <v>57</v>
      </c>
      <c r="B8" s="17">
        <v>744.74</v>
      </c>
    </row>
    <row r="9" spans="1:2" ht="18" customHeight="1">
      <c r="A9" s="10" t="s">
        <v>58</v>
      </c>
      <c r="B9" s="18">
        <v>2372</v>
      </c>
    </row>
    <row r="10" spans="1:2" ht="18" customHeight="1">
      <c r="A10" s="11" t="s">
        <v>59</v>
      </c>
      <c r="B10" s="16">
        <v>1552555.92</v>
      </c>
    </row>
    <row r="11" spans="1:2" ht="18" customHeight="1">
      <c r="A11" s="10" t="s">
        <v>60</v>
      </c>
      <c r="B11" s="18">
        <v>4504.99</v>
      </c>
    </row>
    <row r="12" spans="1:2" ht="18" customHeight="1">
      <c r="A12" s="12" t="s">
        <v>61</v>
      </c>
      <c r="B12" s="13">
        <f>SUM(B5:B11)</f>
        <v>2614663.66</v>
      </c>
    </row>
    <row r="13" spans="1:2" ht="18" customHeight="1">
      <c r="A13" s="10" t="s">
        <v>62</v>
      </c>
      <c r="B13" s="15"/>
    </row>
    <row r="14" spans="1:2" ht="39" customHeight="1">
      <c r="A14" s="11" t="s">
        <v>63</v>
      </c>
      <c r="B14" s="22">
        <v>1585029.93</v>
      </c>
    </row>
    <row r="15" spans="1:2" s="1" customFormat="1" ht="18" customHeight="1" outlineLevel="2">
      <c r="A15" s="23" t="s">
        <v>51</v>
      </c>
      <c r="B15" s="6">
        <v>1079818.99</v>
      </c>
    </row>
    <row r="16" spans="1:2" s="1" customFormat="1" ht="30.75" customHeight="1" outlineLevel="3">
      <c r="A16" s="3" t="s">
        <v>42</v>
      </c>
      <c r="B16" s="6">
        <v>147493.65</v>
      </c>
    </row>
    <row r="17" spans="1:2" s="1" customFormat="1" ht="18" customHeight="1" outlineLevel="3">
      <c r="A17" s="4" t="s">
        <v>2</v>
      </c>
      <c r="B17" s="6">
        <v>2885.7</v>
      </c>
    </row>
    <row r="18" spans="1:2" s="1" customFormat="1" ht="18" customHeight="1" outlineLevel="3">
      <c r="A18" s="4" t="s">
        <v>35</v>
      </c>
      <c r="B18" s="6">
        <v>35912.8</v>
      </c>
    </row>
    <row r="19" spans="1:2" s="1" customFormat="1" ht="18" customHeight="1" outlineLevel="4">
      <c r="A19" s="5" t="s">
        <v>3</v>
      </c>
      <c r="B19" s="7">
        <v>362.8</v>
      </c>
    </row>
    <row r="20" spans="1:2" s="1" customFormat="1" ht="18" customHeight="1" outlineLevel="4">
      <c r="A20" s="5" t="s">
        <v>35</v>
      </c>
      <c r="B20" s="6">
        <v>35550</v>
      </c>
    </row>
    <row r="21" spans="1:2" s="1" customFormat="1" ht="18" customHeight="1" outlineLevel="3" collapsed="1">
      <c r="A21" s="4" t="s">
        <v>50</v>
      </c>
      <c r="B21" s="6">
        <v>10340.92</v>
      </c>
    </row>
    <row r="22" spans="1:2" s="1" customFormat="1" ht="18" customHeight="1" hidden="1" outlineLevel="4">
      <c r="A22" s="5" t="s">
        <v>4</v>
      </c>
      <c r="B22" s="6">
        <v>10340.92</v>
      </c>
    </row>
    <row r="23" spans="1:2" s="1" customFormat="1" ht="18" customHeight="1" outlineLevel="3">
      <c r="A23" s="4" t="s">
        <v>49</v>
      </c>
      <c r="B23" s="6">
        <v>6000</v>
      </c>
    </row>
    <row r="24" spans="1:2" s="1" customFormat="1" ht="18" customHeight="1" outlineLevel="4">
      <c r="A24" s="5" t="s">
        <v>5</v>
      </c>
      <c r="B24" s="6">
        <v>6000</v>
      </c>
    </row>
    <row r="25" spans="1:2" s="1" customFormat="1" ht="18" customHeight="1" outlineLevel="3">
      <c r="A25" s="4" t="s">
        <v>48</v>
      </c>
      <c r="B25" s="6">
        <f>B26+B27</f>
        <v>39228.92</v>
      </c>
    </row>
    <row r="26" spans="1:2" s="1" customFormat="1" ht="18" customHeight="1" outlineLevel="4">
      <c r="A26" s="5" t="s">
        <v>6</v>
      </c>
      <c r="B26" s="6">
        <v>1174.5</v>
      </c>
    </row>
    <row r="27" spans="1:2" s="1" customFormat="1" ht="18" customHeight="1" outlineLevel="4">
      <c r="A27" s="5" t="s">
        <v>25</v>
      </c>
      <c r="B27" s="6">
        <v>38054.42</v>
      </c>
    </row>
    <row r="28" spans="1:2" s="1" customFormat="1" ht="18" customHeight="1" outlineLevel="3">
      <c r="A28" s="4" t="s">
        <v>47</v>
      </c>
      <c r="B28" s="6">
        <v>33555.3</v>
      </c>
    </row>
    <row r="29" spans="1:2" s="1" customFormat="1" ht="18" customHeight="1" outlineLevel="4">
      <c r="A29" s="5" t="s">
        <v>36</v>
      </c>
      <c r="B29" s="6">
        <v>11000</v>
      </c>
    </row>
    <row r="30" spans="1:2" s="1" customFormat="1" ht="18" customHeight="1" outlineLevel="4">
      <c r="A30" s="5" t="s">
        <v>7</v>
      </c>
      <c r="B30" s="7">
        <v>355.3</v>
      </c>
    </row>
    <row r="31" spans="1:2" s="1" customFormat="1" ht="18" customHeight="1" outlineLevel="4">
      <c r="A31" s="5" t="s">
        <v>8</v>
      </c>
      <c r="B31" s="6">
        <v>12000</v>
      </c>
    </row>
    <row r="32" spans="1:2" s="1" customFormat="1" ht="18" customHeight="1" outlineLevel="4">
      <c r="A32" s="5" t="s">
        <v>9</v>
      </c>
      <c r="B32" s="6">
        <v>10200</v>
      </c>
    </row>
    <row r="33" spans="1:2" s="1" customFormat="1" ht="18" customHeight="1" outlineLevel="3">
      <c r="A33" s="4" t="s">
        <v>46</v>
      </c>
      <c r="B33" s="6">
        <v>164176.42</v>
      </c>
    </row>
    <row r="34" spans="1:2" s="1" customFormat="1" ht="18" customHeight="1" outlineLevel="4">
      <c r="A34" s="5" t="s">
        <v>10</v>
      </c>
      <c r="B34" s="6">
        <v>11294.2</v>
      </c>
    </row>
    <row r="35" spans="1:2" s="1" customFormat="1" ht="18" customHeight="1" outlineLevel="4">
      <c r="A35" s="5" t="s">
        <v>11</v>
      </c>
      <c r="B35" s="6">
        <v>1720.8</v>
      </c>
    </row>
    <row r="36" spans="1:2" s="1" customFormat="1" ht="18" customHeight="1" outlineLevel="4">
      <c r="A36" s="5" t="s">
        <v>12</v>
      </c>
      <c r="B36" s="6">
        <v>104002.85</v>
      </c>
    </row>
    <row r="37" spans="1:2" s="1" customFormat="1" ht="18" customHeight="1" outlineLevel="4">
      <c r="A37" s="5" t="s">
        <v>13</v>
      </c>
      <c r="B37" s="7">
        <v>720</v>
      </c>
    </row>
    <row r="38" spans="1:2" s="1" customFormat="1" ht="18" customHeight="1" outlineLevel="4">
      <c r="A38" s="5" t="s">
        <v>14</v>
      </c>
      <c r="B38" s="6">
        <v>46438.57</v>
      </c>
    </row>
    <row r="39" spans="1:2" s="1" customFormat="1" ht="18" customHeight="1" outlineLevel="3">
      <c r="A39" s="4" t="s">
        <v>15</v>
      </c>
      <c r="B39" s="6">
        <v>1948.2</v>
      </c>
    </row>
    <row r="40" spans="1:2" s="1" customFormat="1" ht="43.5" customHeight="1" outlineLevel="3">
      <c r="A40" s="4" t="s">
        <v>45</v>
      </c>
      <c r="B40" s="6">
        <v>167308</v>
      </c>
    </row>
    <row r="41" spans="1:2" s="1" customFormat="1" ht="18" customHeight="1" outlineLevel="4">
      <c r="A41" s="5" t="s">
        <v>16</v>
      </c>
      <c r="B41" s="7">
        <v>205</v>
      </c>
    </row>
    <row r="42" spans="1:2" s="1" customFormat="1" ht="18" customHeight="1" outlineLevel="4">
      <c r="A42" s="5" t="s">
        <v>17</v>
      </c>
      <c r="B42" s="6">
        <v>27500</v>
      </c>
    </row>
    <row r="43" spans="1:2" s="1" customFormat="1" ht="18" customHeight="1" outlineLevel="4">
      <c r="A43" s="5" t="s">
        <v>18</v>
      </c>
      <c r="B43" s="7">
        <v>923</v>
      </c>
    </row>
    <row r="44" spans="1:2" s="1" customFormat="1" ht="18" customHeight="1" outlineLevel="4">
      <c r="A44" s="5" t="s">
        <v>19</v>
      </c>
      <c r="B44" s="6">
        <v>123894</v>
      </c>
    </row>
    <row r="45" spans="1:2" s="1" customFormat="1" ht="18" customHeight="1" outlineLevel="4">
      <c r="A45" s="5" t="s">
        <v>37</v>
      </c>
      <c r="B45" s="7">
        <v>796</v>
      </c>
    </row>
    <row r="46" spans="1:2" s="1" customFormat="1" ht="18" customHeight="1" outlineLevel="4">
      <c r="A46" s="5" t="s">
        <v>20</v>
      </c>
      <c r="B46" s="6">
        <v>13990</v>
      </c>
    </row>
    <row r="47" spans="1:2" s="1" customFormat="1" ht="18" customHeight="1" outlineLevel="3">
      <c r="A47" s="4" t="s">
        <v>44</v>
      </c>
      <c r="B47" s="6">
        <v>54409.6</v>
      </c>
    </row>
    <row r="48" spans="1:2" s="1" customFormat="1" ht="18" customHeight="1" outlineLevel="4">
      <c r="A48" s="5" t="s">
        <v>38</v>
      </c>
      <c r="B48" s="7">
        <v>400</v>
      </c>
    </row>
    <row r="49" spans="1:2" s="1" customFormat="1" ht="18" customHeight="1" outlineLevel="4">
      <c r="A49" s="5" t="s">
        <v>21</v>
      </c>
      <c r="B49" s="7">
        <v>82.8</v>
      </c>
    </row>
    <row r="50" spans="1:2" s="1" customFormat="1" ht="18" customHeight="1" outlineLevel="4">
      <c r="A50" s="5" t="s">
        <v>22</v>
      </c>
      <c r="B50" s="7">
        <v>400</v>
      </c>
    </row>
    <row r="51" spans="1:2" s="1" customFormat="1" ht="18" customHeight="1" outlineLevel="4">
      <c r="A51" s="5" t="s">
        <v>23</v>
      </c>
      <c r="B51" s="7">
        <v>87.8</v>
      </c>
    </row>
    <row r="52" spans="1:2" s="1" customFormat="1" ht="18" customHeight="1" outlineLevel="4">
      <c r="A52" s="5" t="s">
        <v>39</v>
      </c>
      <c r="B52" s="6">
        <v>32164</v>
      </c>
    </row>
    <row r="53" spans="1:2" s="1" customFormat="1" ht="18" customHeight="1" outlineLevel="4">
      <c r="A53" s="5" t="s">
        <v>24</v>
      </c>
      <c r="B53" s="7">
        <v>700</v>
      </c>
    </row>
    <row r="54" spans="1:2" s="1" customFormat="1" ht="18" customHeight="1" outlineLevel="4">
      <c r="A54" s="5" t="s">
        <v>40</v>
      </c>
      <c r="B54" s="6">
        <v>19000</v>
      </c>
    </row>
    <row r="55" spans="1:2" s="1" customFormat="1" ht="18" customHeight="1" outlineLevel="4">
      <c r="A55" s="5" t="s">
        <v>41</v>
      </c>
      <c r="B55" s="6">
        <v>1575</v>
      </c>
    </row>
    <row r="56" spans="1:2" s="1" customFormat="1" ht="18" customHeight="1" outlineLevel="3">
      <c r="A56" s="4" t="s">
        <v>26</v>
      </c>
      <c r="B56" s="6">
        <v>345485.13</v>
      </c>
    </row>
    <row r="57" spans="1:2" s="1" customFormat="1" ht="18" customHeight="1" outlineLevel="4">
      <c r="A57" s="4" t="s">
        <v>27</v>
      </c>
      <c r="B57" s="7">
        <v>792</v>
      </c>
    </row>
    <row r="58" spans="1:2" s="1" customFormat="1" ht="18" customHeight="1" outlineLevel="4">
      <c r="A58" s="4" t="s">
        <v>1</v>
      </c>
      <c r="B58" s="6">
        <v>6602.76</v>
      </c>
    </row>
    <row r="59" spans="1:2" s="1" customFormat="1" ht="18" customHeight="1" outlineLevel="4">
      <c r="A59" s="4" t="s">
        <v>28</v>
      </c>
      <c r="B59" s="6">
        <v>1678.8</v>
      </c>
    </row>
    <row r="60" spans="1:2" s="1" customFormat="1" ht="18" customHeight="1" outlineLevel="4">
      <c r="A60" s="4" t="s">
        <v>29</v>
      </c>
      <c r="B60" s="7">
        <v>894</v>
      </c>
    </row>
    <row r="61" spans="1:2" s="1" customFormat="1" ht="18" customHeight="1" outlineLevel="4">
      <c r="A61" s="4" t="s">
        <v>30</v>
      </c>
      <c r="B61" s="7">
        <v>480</v>
      </c>
    </row>
    <row r="62" spans="1:2" s="1" customFormat="1" ht="18" customHeight="1" outlineLevel="4">
      <c r="A62" s="4" t="s">
        <v>31</v>
      </c>
      <c r="B62" s="6">
        <v>3811.8</v>
      </c>
    </row>
    <row r="63" spans="1:2" s="1" customFormat="1" ht="18" customHeight="1" outlineLevel="4">
      <c r="A63" s="4" t="s">
        <v>32</v>
      </c>
      <c r="B63" s="6">
        <v>31771.7</v>
      </c>
    </row>
    <row r="64" spans="1:2" s="1" customFormat="1" ht="18" customHeight="1" outlineLevel="4">
      <c r="A64" s="4" t="s">
        <v>33</v>
      </c>
      <c r="B64" s="6">
        <v>3145.37</v>
      </c>
    </row>
    <row r="65" spans="1:2" s="1" customFormat="1" ht="18" customHeight="1" outlineLevel="4">
      <c r="A65" s="4" t="s">
        <v>34</v>
      </c>
      <c r="B65" s="6">
        <v>1060</v>
      </c>
    </row>
    <row r="66" spans="1:2" s="1" customFormat="1" ht="18" customHeight="1" outlineLevel="3">
      <c r="A66" s="4" t="s">
        <v>43</v>
      </c>
      <c r="B66" s="6">
        <v>20837.91</v>
      </c>
    </row>
    <row r="67" spans="1:2" ht="18" customHeight="1">
      <c r="A67" s="19" t="s">
        <v>65</v>
      </c>
      <c r="B67" s="21">
        <f>B14+B15</f>
        <v>2664848.92</v>
      </c>
    </row>
    <row r="68" spans="1:2" ht="18.75">
      <c r="A68" s="20" t="s">
        <v>66</v>
      </c>
      <c r="B68" s="14">
        <f>B3+B12-B67</f>
        <v>-231392.1299999999</v>
      </c>
    </row>
  </sheetData>
  <mergeCells count="2">
    <mergeCell ref="A1:B1"/>
    <mergeCell ref="A2:B2"/>
  </mergeCells>
  <printOptions/>
  <pageMargins left="0.7874015748031497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дмитрий</cp:lastModifiedBy>
  <cp:lastPrinted>2016-04-15T06:31:16Z</cp:lastPrinted>
  <dcterms:created xsi:type="dcterms:W3CDTF">2016-03-18T12:23:35Z</dcterms:created>
  <dcterms:modified xsi:type="dcterms:W3CDTF">2016-04-15T06:31:20Z</dcterms:modified>
  <cp:category/>
  <cp:version/>
  <cp:contentType/>
  <cp:contentStatus/>
  <cp:revision>1</cp:revision>
</cp:coreProperties>
</file>