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30" yWindow="390" windowWidth="13650" windowHeight="1398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<sst xmlns="http://schemas.openxmlformats.org/spreadsheetml/2006/main" count="113" uniqueCount="111">
  <si>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Инвентарь и хоз принадлнежности</t>
  </si>
  <si>
    <t>Расходные материалы</t>
  </si>
  <si>
    <t>Замена двери выхода на кровлю</t>
  </si>
  <si>
    <t>Ремонт кровли</t>
  </si>
  <si>
    <t>Герметизация межпанельных швов</t>
  </si>
  <si>
    <t>Ремонт крыльца</t>
  </si>
  <si>
    <t>Проверка   вентиляции специализированной организацией</t>
  </si>
  <si>
    <t>Дезинсекция помещений</t>
  </si>
  <si>
    <t>Закладка технического отверстия в цоколе здания</t>
  </si>
  <si>
    <t xml:space="preserve">Замена замка </t>
  </si>
  <si>
    <t>Ремонт приямка и устройство навеса у входа в подвал</t>
  </si>
  <si>
    <t>Устройство желоба от ливнестока на газон</t>
  </si>
  <si>
    <t>Выравнивание пола в подъездах</t>
  </si>
  <si>
    <t>Замена почтовых ящиков</t>
  </si>
  <si>
    <t>Остекление рам</t>
  </si>
  <si>
    <t>Замена общедомового ПУ ХВС</t>
  </si>
  <si>
    <t>Замена термометра ПУ тепловой энергии</t>
  </si>
  <si>
    <t>Поверка теплосчетчика</t>
  </si>
  <si>
    <t xml:space="preserve">Повтороное опломбирование общедомового ПУ </t>
  </si>
  <si>
    <t>Снятие показаний электросчетчиков</t>
  </si>
  <si>
    <t>Техническое обслуживание теплосчетчика</t>
  </si>
  <si>
    <t>Вывоз крупногабаритного мусора</t>
  </si>
  <si>
    <t>Проведение субботника</t>
  </si>
  <si>
    <t>Ремонт скамейки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</si>
  <si>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</si>
  <si>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</si>
  <si>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</si>
  <si>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</si>
  <si>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Замена вводной задвижки ХВС в подвале</t>
  </si>
  <si>
    <t>Замена вентиля на дренаже отопления</t>
  </si>
  <si>
    <t>Замена внутридомового ливнестока</t>
  </si>
  <si>
    <t>Замена крана d50 на коллекторе отопления</t>
  </si>
  <si>
    <t>Замена отвода</t>
  </si>
  <si>
    <t>Замена отсекающего крана</t>
  </si>
  <si>
    <t>Замена регистра отопления в подъезде</t>
  </si>
  <si>
    <t>Замена стояков водоснабжения водоотведения</t>
  </si>
  <si>
    <t>Замена труб водоотведения</t>
  </si>
  <si>
    <t>Замена участка стояка отопления</t>
  </si>
  <si>
    <t>Установка дополнительных скользящих опор коллектора отопления</t>
  </si>
  <si>
    <t>Установка заглушки</t>
  </si>
  <si>
    <t>Установка кранов для набора воды в подъезде</t>
  </si>
  <si>
    <t>Восстановление электроснабжения</t>
  </si>
  <si>
    <t>Демонтаж датчика движения</t>
  </si>
  <si>
    <t>Замена автоматического выключателя</t>
  </si>
  <si>
    <t xml:space="preserve">Замена кабеля </t>
  </si>
  <si>
    <t xml:space="preserve">Замена патрона </t>
  </si>
  <si>
    <t>Замена плавкой вставки НПА63</t>
  </si>
  <si>
    <t>Замена плавкой вставки НПА63 на автоматические выключатели</t>
  </si>
  <si>
    <t>Замена розетки</t>
  </si>
  <si>
    <t xml:space="preserve">Замена светильника </t>
  </si>
  <si>
    <t>Замена светильника с звуковым датчиком</t>
  </si>
  <si>
    <t xml:space="preserve">Замена эл. лампы </t>
  </si>
  <si>
    <t>Монтаж освещения в подвале</t>
  </si>
  <si>
    <t>Перепрограммирование инд. ПУ электроэнергии</t>
  </si>
  <si>
    <t>Перепрограммирование общедомового узла учета</t>
  </si>
  <si>
    <t>Ревизия выключателя</t>
  </si>
  <si>
    <t>Ревизия датчика движения</t>
  </si>
  <si>
    <t>Ревизия патрона</t>
  </si>
  <si>
    <t>Ревизия светильника</t>
  </si>
  <si>
    <t>Регулировка датчиков движения</t>
  </si>
  <si>
    <t>Ремонт датчика движения</t>
  </si>
  <si>
    <t>Ремонт этажного щитка (замена пакетников на автоматы и проводов к ним)</t>
  </si>
  <si>
    <t>Установка выключателя</t>
  </si>
  <si>
    <t>Установка датчика движения</t>
  </si>
  <si>
    <t>Установка датчика с заменой кабеля</t>
  </si>
  <si>
    <t>Устранение неисправности на кабельной линии</t>
  </si>
  <si>
    <t>Уборка мест общего пользования</t>
  </si>
  <si>
    <t>Выплата зарплаты (в т.ч.подрядчики)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</si>
  <si>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</si>
  <si>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</si>
  <si>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</si>
  <si>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</si>
  <si>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</si>
  <si>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</si>
  <si>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</si>
  <si>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</si>
  <si>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</si>
  <si>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Юридические услуги</t>
  </si>
  <si>
    <t>Техобслуживание и ремонт водоснабжения, водоотведения и отопления</t>
  </si>
  <si>
    <t>Учетно-регистрационные услуги</t>
  </si>
  <si>
    <t>Техобслуживание и ремонт электрооборудования</t>
  </si>
  <si>
    <t>Содержание придомовой территории</t>
  </si>
  <si>
    <t>Содержание приборов учета</t>
  </si>
  <si>
    <t>Содержание подъездов</t>
  </si>
  <si>
    <t>Содержание подвалов</t>
  </si>
  <si>
    <t>Содержание и ремонт вентиляции</t>
  </si>
  <si>
    <t>Ремонт фасадов</t>
  </si>
  <si>
    <t>Налоги</t>
  </si>
  <si>
    <t>Использование средств</t>
  </si>
  <si>
    <t>Остаток средств на начало отчетного года</t>
  </si>
  <si>
    <t>Поступило средств</t>
  </si>
  <si>
    <t>Целевые средства на содержание и текущий ремонт</t>
  </si>
  <si>
    <t>Целевой взнос на утилизацию</t>
  </si>
  <si>
    <t>Доходы от оказания платных услуг</t>
  </si>
  <si>
    <t>ПОСТУПИЛО ВСЕГО</t>
  </si>
  <si>
    <t xml:space="preserve"> за 2015 год</t>
  </si>
  <si>
    <t>Пени оплаченные</t>
  </si>
  <si>
    <t>Содержание и текущий ремонт в том числе:</t>
  </si>
  <si>
    <t xml:space="preserve">ОТЧЕТ О ЦЕЛЕВОМ ИСПОЛЬЗОВАНИИ ПОЛУЧЕННЫХ СРЕДСТВ </t>
  </si>
  <si>
    <t>остаток материалов</t>
  </si>
  <si>
    <t>Целевые средства на формирование фонда на капитальный ремонт на спецсчете</t>
  </si>
  <si>
    <t>Целевые средства на соц.найм</t>
  </si>
  <si>
    <t>Целевые взносы на оплату коммунальных услуг: отопление, водоснабжение, водоотведение</t>
  </si>
  <si>
    <t>Целевые средства на капитальный ремонт собранные по тарифу до 01.11.2014 г.</t>
  </si>
  <si>
    <t xml:space="preserve">Итого </t>
  </si>
  <si>
    <t>Соцнайм перечисленый</t>
  </si>
  <si>
    <t>Взносы на капремонт перечисленые на спецсчета</t>
  </si>
  <si>
    <t>Использование средств капремонта собранных по тарифу до 01.11.2014 г.</t>
  </si>
  <si>
    <t>Оплаченные коммунальные ресурсы: отопление, водоснабжение, водоотведение</t>
  </si>
  <si>
    <t>РАСХОД ВСЕГО</t>
  </si>
  <si>
    <t>Остаток средств на конец отчетного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</si>
</sst>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6">
    <font>
      <sz val="8"/>
      <name val="Arial"/>
      <family val="2"/>
    </font>
    <font>
      <b/>
      <sz val="12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 indent="8"/>
    </xf>
    <xf numFmtId="165" fontId="0" fillId="0" borderId="0" xfId="0" applyNumberFormat="1" applyAlignment="1">
      <alignment/>
    </xf>
    <xf numFmtId="165" fontId="2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165" fontId="2" fillId="0" borderId="1" xfId="17" applyNumberFormat="1" applyFont="1" applyFill="1" applyBorder="1" applyAlignment="1">
      <alignment horizontal="right"/>
      <protection/>
    </xf>
    <xf numFmtId="165" fontId="2" fillId="0" borderId="1" xfId="0" applyNumberFormat="1" applyFont="1" applyBorder="1" applyAlignment="1">
      <alignment horizontal="right"/>
    </xf>
    <xf numFmtId="165" fontId="2" fillId="0" borderId="3" xfId="0" applyNumberFormat="1" applyFont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2" fillId="0" borderId="3" xfId="0" applyNumberFormat="1" applyFont="1" applyAlignment="1">
      <alignment/>
    </xf>
    <xf numFmtId="4" fontId="2" fillId="2" borderId="1" xfId="18" applyNumberFormat="1" applyFont="1" applyBorder="1">
      <alignment horizontal="right" vertical="top" wrapText="1"/>
      <protection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NumberForma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_1" xfId="17"/>
    <cellStyle name="Обычный_целевое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F0F6E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6"/>
  <sheetViews>
    <sheetView tabSelected="1" view="pageBreakPreview" zoomScale="60" workbookViewId="0" topLeftCell="A16">
      <selection activeCell="A110" sqref="A110"/>
    </sheetView>
  </sheetViews>
  <sheetFormatPr defaultColWidth="9.33203125" defaultRowHeight="11.25" outlineLevelRow="4"/>
  <cols>
    <col min="1" max="1" width="89.83203125" style="1" customWidth="1"/>
    <col min="2" max="2" width="22.33203125" style="19" customWidth="1"/>
    <col min="3" max="8" width="10.66015625" style="0" customWidth="1"/>
    <col min="9" max="9" width="17.16015625" style="0" customWidth="1"/>
    <col min="10" max="16384" width="10.66015625" style="0" customWidth="1"/>
  </cols>
  <sheetData>
    <row r="1" spans="1:2" ht="17.25" customHeight="1">
      <c r="A1" s="30" t="s">
        <v>98</v>
      </c>
      <c r="B1" s="30"/>
    </row>
    <row r="2" spans="1:2" ht="19.5" customHeight="1">
      <c r="A2" s="31" t="s">
        <v>95</v>
      </c>
      <c r="B2" s="31"/>
    </row>
    <row r="3" spans="1:2" ht="16.5" customHeight="1">
      <c r="A3" s="28" t="s">
        <v>89</v>
      </c>
      <c r="B3" s="21">
        <v>427023.03</v>
      </c>
    </row>
    <row r="4" spans="1:2" ht="16.5" customHeight="1">
      <c r="A4" s="29" t="s">
        <v>99</v>
      </c>
      <c r="B4" s="21">
        <v>13494.139999998035</v>
      </c>
    </row>
    <row r="5" spans="1:2" ht="16.5" customHeight="1">
      <c r="A5" s="4" t="s">
        <v>90</v>
      </c>
      <c r="B5" s="3"/>
    </row>
    <row r="6" spans="1:2" ht="16.5" customHeight="1">
      <c r="A6" s="5" t="s">
        <v>91</v>
      </c>
      <c r="B6" s="13">
        <v>4975970.71</v>
      </c>
    </row>
    <row r="7" spans="1:2" ht="16.5" customHeight="1">
      <c r="A7" s="6" t="s">
        <v>92</v>
      </c>
      <c r="B7" s="14">
        <v>216279.68</v>
      </c>
    </row>
    <row r="8" spans="1:2" ht="16.5" customHeight="1">
      <c r="A8" s="11" t="s">
        <v>103</v>
      </c>
      <c r="B8" s="15">
        <v>21645.85</v>
      </c>
    </row>
    <row r="9" spans="1:2" ht="16.5" customHeight="1">
      <c r="A9" s="11" t="s">
        <v>100</v>
      </c>
      <c r="B9" s="15">
        <v>1252963.65</v>
      </c>
    </row>
    <row r="10" spans="1:2" ht="16.5" customHeight="1">
      <c r="A10" s="6" t="s">
        <v>93</v>
      </c>
      <c r="B10" s="3">
        <v>11860</v>
      </c>
    </row>
    <row r="11" spans="1:2" ht="16.5" customHeight="1">
      <c r="A11" s="12" t="s">
        <v>101</v>
      </c>
      <c r="B11" s="21">
        <v>3860.97</v>
      </c>
    </row>
    <row r="12" spans="1:2" ht="16.5" customHeight="1">
      <c r="A12" s="11" t="s">
        <v>102</v>
      </c>
      <c r="B12" s="21">
        <v>7766081.92</v>
      </c>
    </row>
    <row r="13" spans="1:2" ht="16.5" customHeight="1">
      <c r="A13" s="6" t="s">
        <v>96</v>
      </c>
      <c r="B13" s="20">
        <v>24231</v>
      </c>
    </row>
    <row r="14" spans="1:2" ht="16.5" customHeight="1">
      <c r="A14" s="2" t="s">
        <v>94</v>
      </c>
      <c r="B14" s="3">
        <f>SUM(B6:B13)</f>
        <v>14272893.779999997</v>
      </c>
    </row>
    <row r="15" spans="1:2" ht="16.5" customHeight="1">
      <c r="A15" s="27" t="s">
        <v>88</v>
      </c>
      <c r="B15" s="3"/>
    </row>
    <row r="16" spans="1:2" ht="16.5" customHeight="1">
      <c r="A16" s="25" t="s">
        <v>108</v>
      </c>
      <c r="B16" s="23">
        <v>7874899.15</v>
      </c>
    </row>
    <row r="17" spans="1:9" ht="16.5" customHeight="1">
      <c r="A17" s="26" t="s">
        <v>97</v>
      </c>
      <c r="B17" s="24"/>
      <c r="I17" s="9"/>
    </row>
    <row r="18" spans="1:9" ht="16.5" customHeight="1" outlineLevel="3">
      <c r="A18" s="7" t="s">
        <v>87</v>
      </c>
      <c r="B18" s="16">
        <v>737468.22</v>
      </c>
      <c r="I18" s="9"/>
    </row>
    <row r="19" spans="1:2" ht="16.5" customHeight="1" outlineLevel="3">
      <c r="A19" s="7" t="s">
        <v>1</v>
      </c>
      <c r="B19" s="16">
        <v>15503.7</v>
      </c>
    </row>
    <row r="20" spans="1:2" ht="16.5" customHeight="1" outlineLevel="3" collapsed="1">
      <c r="A20" s="7" t="s">
        <v>3</v>
      </c>
      <c r="B20" s="16">
        <v>73290.51</v>
      </c>
    </row>
    <row r="21" spans="1:2" ht="16.5" customHeight="1" hidden="1" outlineLevel="4">
      <c r="A21" s="8" t="s">
        <v>2</v>
      </c>
      <c r="B21" s="16">
        <v>1390.51</v>
      </c>
    </row>
    <row r="22" spans="1:2" ht="16.5" customHeight="1" hidden="1" outlineLevel="4">
      <c r="A22" s="8" t="s">
        <v>3</v>
      </c>
      <c r="B22" s="16">
        <v>71900</v>
      </c>
    </row>
    <row r="23" spans="1:2" ht="16.5" customHeight="1" outlineLevel="3" collapsed="1">
      <c r="A23" s="7" t="s">
        <v>86</v>
      </c>
      <c r="B23" s="16">
        <v>91845</v>
      </c>
    </row>
    <row r="24" spans="1:2" ht="16.5" customHeight="1" hidden="1" outlineLevel="4">
      <c r="A24" s="8" t="s">
        <v>4</v>
      </c>
      <c r="B24" s="16">
        <v>51225</v>
      </c>
    </row>
    <row r="25" spans="1:2" ht="16.5" customHeight="1" hidden="1" outlineLevel="4">
      <c r="A25" s="8" t="s">
        <v>5</v>
      </c>
      <c r="B25" s="16">
        <v>40620</v>
      </c>
    </row>
    <row r="26" spans="1:2" ht="16.5" customHeight="1" outlineLevel="3" collapsed="1">
      <c r="A26" s="7" t="s">
        <v>85</v>
      </c>
      <c r="B26" s="16">
        <v>50916.24</v>
      </c>
    </row>
    <row r="27" spans="1:2" ht="16.5" customHeight="1" hidden="1" outlineLevel="4">
      <c r="A27" s="8" t="s">
        <v>6</v>
      </c>
      <c r="B27" s="16">
        <v>50916.24</v>
      </c>
    </row>
    <row r="28" spans="1:2" ht="16.5" customHeight="1" outlineLevel="3" collapsed="1">
      <c r="A28" s="7" t="s">
        <v>84</v>
      </c>
      <c r="B28" s="16">
        <v>81788</v>
      </c>
    </row>
    <row r="29" spans="1:2" ht="16.5" customHeight="1" hidden="1" outlineLevel="4">
      <c r="A29" s="8" t="s">
        <v>7</v>
      </c>
      <c r="B29" s="16">
        <v>32000</v>
      </c>
    </row>
    <row r="30" spans="1:2" ht="16.5" customHeight="1" hidden="1" outlineLevel="4">
      <c r="A30" s="8" t="s">
        <v>8</v>
      </c>
      <c r="B30" s="17">
        <v>870</v>
      </c>
    </row>
    <row r="31" spans="1:2" ht="16.5" customHeight="1" hidden="1" outlineLevel="4">
      <c r="A31" s="8" t="s">
        <v>9</v>
      </c>
      <c r="B31" s="17">
        <v>148</v>
      </c>
    </row>
    <row r="32" spans="1:2" ht="16.5" customHeight="1" hidden="1" outlineLevel="4">
      <c r="A32" s="8" t="s">
        <v>10</v>
      </c>
      <c r="B32" s="16">
        <v>45290</v>
      </c>
    </row>
    <row r="33" spans="1:2" ht="16.5" customHeight="1" hidden="1" outlineLevel="4">
      <c r="A33" s="8" t="s">
        <v>11</v>
      </c>
      <c r="B33" s="16">
        <v>3480</v>
      </c>
    </row>
    <row r="34" spans="1:2" ht="16.5" customHeight="1" outlineLevel="3" collapsed="1">
      <c r="A34" s="7" t="s">
        <v>83</v>
      </c>
      <c r="B34" s="16">
        <f>B38+B37+B36+B35</f>
        <v>212726.36000000002</v>
      </c>
    </row>
    <row r="35" spans="1:2" ht="16.5" customHeight="1" hidden="1" outlineLevel="4">
      <c r="A35" s="8" t="s">
        <v>12</v>
      </c>
      <c r="B35" s="16">
        <v>8221</v>
      </c>
    </row>
    <row r="36" spans="1:2" ht="16.5" customHeight="1" hidden="1" outlineLevel="4">
      <c r="A36" s="8" t="s">
        <v>13</v>
      </c>
      <c r="B36" s="16">
        <v>15044.7</v>
      </c>
    </row>
    <row r="37" spans="1:2" ht="16.5" customHeight="1" hidden="1" outlineLevel="4">
      <c r="A37" s="8" t="s">
        <v>66</v>
      </c>
      <c r="B37" s="16">
        <v>189014.1</v>
      </c>
    </row>
    <row r="38" spans="1:2" ht="16.5" customHeight="1" hidden="1" outlineLevel="4">
      <c r="A38" s="8" t="s">
        <v>14</v>
      </c>
      <c r="B38" s="17">
        <v>446.56</v>
      </c>
    </row>
    <row r="39" spans="1:2" ht="16.5" customHeight="1" outlineLevel="3" collapsed="1">
      <c r="A39" s="7" t="s">
        <v>82</v>
      </c>
      <c r="B39" s="16">
        <v>140743.2</v>
      </c>
    </row>
    <row r="40" spans="1:2" ht="16.5" customHeight="1" hidden="1" outlineLevel="4">
      <c r="A40" s="8" t="s">
        <v>15</v>
      </c>
      <c r="B40" s="16">
        <v>22000</v>
      </c>
    </row>
    <row r="41" spans="1:2" ht="16.5" customHeight="1" hidden="1" outlineLevel="4">
      <c r="A41" s="8" t="s">
        <v>16</v>
      </c>
      <c r="B41" s="17">
        <v>122</v>
      </c>
    </row>
    <row r="42" spans="1:2" ht="16.5" customHeight="1" hidden="1" outlineLevel="4">
      <c r="A42" s="8" t="s">
        <v>17</v>
      </c>
      <c r="B42" s="16">
        <v>6200</v>
      </c>
    </row>
    <row r="43" spans="1:2" ht="16.5" customHeight="1" hidden="1" outlineLevel="4">
      <c r="A43" s="8" t="s">
        <v>18</v>
      </c>
      <c r="B43" s="16">
        <v>1421.2</v>
      </c>
    </row>
    <row r="44" spans="1:2" ht="16.5" customHeight="1" hidden="1" outlineLevel="4">
      <c r="A44" s="8" t="s">
        <v>19</v>
      </c>
      <c r="B44" s="16">
        <v>60000</v>
      </c>
    </row>
    <row r="45" spans="1:2" ht="16.5" customHeight="1" hidden="1" outlineLevel="4">
      <c r="A45" s="8" t="s">
        <v>20</v>
      </c>
      <c r="B45" s="16">
        <v>51000</v>
      </c>
    </row>
    <row r="46" spans="1:2" ht="16.5" customHeight="1" outlineLevel="3" collapsed="1">
      <c r="A46" s="7" t="s">
        <v>81</v>
      </c>
      <c r="B46" s="16">
        <v>823586.1</v>
      </c>
    </row>
    <row r="47" spans="1:2" ht="16.5" customHeight="1" hidden="1" outlineLevel="4">
      <c r="A47" s="8" t="s">
        <v>21</v>
      </c>
      <c r="B47" s="16">
        <v>56470.93</v>
      </c>
    </row>
    <row r="48" spans="1:2" ht="16.5" customHeight="1" hidden="1" outlineLevel="4">
      <c r="A48" s="8" t="s">
        <v>22</v>
      </c>
      <c r="B48" s="16">
        <v>8604.08</v>
      </c>
    </row>
    <row r="49" spans="1:2" ht="16.5" customHeight="1" hidden="1" outlineLevel="4">
      <c r="A49" s="8" t="s">
        <v>23</v>
      </c>
      <c r="B49" s="16">
        <v>2704</v>
      </c>
    </row>
    <row r="50" spans="1:2" ht="16.5" customHeight="1" hidden="1" outlineLevel="4">
      <c r="A50" s="8" t="s">
        <v>24</v>
      </c>
      <c r="B50" s="16">
        <v>520013.92</v>
      </c>
    </row>
    <row r="51" spans="1:2" ht="16.5" customHeight="1" hidden="1" outlineLevel="4">
      <c r="A51" s="8" t="s">
        <v>25</v>
      </c>
      <c r="B51" s="16">
        <v>3600</v>
      </c>
    </row>
    <row r="52" spans="1:2" ht="16.5" customHeight="1" hidden="1" outlineLevel="4">
      <c r="A52" s="8" t="s">
        <v>26</v>
      </c>
      <c r="B52" s="16">
        <v>232193.17</v>
      </c>
    </row>
    <row r="53" spans="1:2" ht="16.5" customHeight="1" outlineLevel="3">
      <c r="A53" s="7" t="s">
        <v>27</v>
      </c>
      <c r="B53" s="16">
        <v>9741</v>
      </c>
    </row>
    <row r="54" spans="1:2" ht="16.5" customHeight="1" outlineLevel="3" collapsed="1">
      <c r="A54" s="7" t="s">
        <v>78</v>
      </c>
      <c r="B54" s="16">
        <v>635097.49</v>
      </c>
    </row>
    <row r="55" spans="1:2" ht="16.5" customHeight="1" hidden="1" outlineLevel="4">
      <c r="A55" s="8" t="s">
        <v>28</v>
      </c>
      <c r="B55" s="16">
        <v>14300</v>
      </c>
    </row>
    <row r="56" spans="1:2" ht="16.5" customHeight="1" hidden="1" outlineLevel="4">
      <c r="A56" s="8" t="s">
        <v>29</v>
      </c>
      <c r="B56" s="16">
        <v>1797</v>
      </c>
    </row>
    <row r="57" spans="1:2" ht="16.5" customHeight="1" hidden="1" outlineLevel="4">
      <c r="A57" s="8" t="s">
        <v>30</v>
      </c>
      <c r="B57" s="16">
        <v>69580</v>
      </c>
    </row>
    <row r="58" spans="1:2" ht="16.5" customHeight="1" hidden="1" outlineLevel="4">
      <c r="A58" s="8" t="s">
        <v>31</v>
      </c>
      <c r="B58" s="16">
        <v>2568</v>
      </c>
    </row>
    <row r="59" spans="1:2" ht="16.5" customHeight="1" hidden="1" outlineLevel="4">
      <c r="A59" s="8" t="s">
        <v>32</v>
      </c>
      <c r="B59" s="16">
        <v>3112</v>
      </c>
    </row>
    <row r="60" spans="1:2" ht="16.5" customHeight="1" hidden="1" outlineLevel="4">
      <c r="A60" s="8" t="s">
        <v>33</v>
      </c>
      <c r="B60" s="16">
        <v>1128</v>
      </c>
    </row>
    <row r="61" spans="1:2" ht="16.5" customHeight="1" hidden="1" outlineLevel="4">
      <c r="A61" s="8" t="s">
        <v>34</v>
      </c>
      <c r="B61" s="16">
        <v>5260</v>
      </c>
    </row>
    <row r="62" spans="1:2" ht="16.5" customHeight="1" hidden="1" outlineLevel="4">
      <c r="A62" s="8" t="s">
        <v>35</v>
      </c>
      <c r="B62" s="16">
        <v>460373.49</v>
      </c>
    </row>
    <row r="63" spans="1:2" ht="16.5" customHeight="1" hidden="1" outlineLevel="4">
      <c r="A63" s="8" t="s">
        <v>36</v>
      </c>
      <c r="B63" s="17">
        <v>430</v>
      </c>
    </row>
    <row r="64" spans="1:2" ht="16.5" customHeight="1" hidden="1" outlineLevel="4">
      <c r="A64" s="8" t="s">
        <v>37</v>
      </c>
      <c r="B64" s="16">
        <v>1147</v>
      </c>
    </row>
    <row r="65" spans="1:2" ht="16.5" customHeight="1" hidden="1" outlineLevel="4">
      <c r="A65" s="8" t="s">
        <v>38</v>
      </c>
      <c r="B65" s="16">
        <v>5310</v>
      </c>
    </row>
    <row r="66" spans="1:2" ht="16.5" customHeight="1" hidden="1" outlineLevel="4">
      <c r="A66" s="8" t="s">
        <v>39</v>
      </c>
      <c r="B66" s="17">
        <v>142</v>
      </c>
    </row>
    <row r="67" spans="1:2" ht="16.5" customHeight="1" hidden="1" outlineLevel="4">
      <c r="A67" s="8" t="s">
        <v>40</v>
      </c>
      <c r="B67" s="16">
        <v>69950</v>
      </c>
    </row>
    <row r="68" spans="1:2" ht="16.5" customHeight="1" outlineLevel="3" collapsed="1">
      <c r="A68" s="7" t="s">
        <v>80</v>
      </c>
      <c r="B68" s="16">
        <v>171437.8</v>
      </c>
    </row>
    <row r="69" spans="1:2" ht="16.5" customHeight="1" hidden="1" outlineLevel="4">
      <c r="A69" s="8" t="s">
        <v>41</v>
      </c>
      <c r="B69" s="17">
        <v>400</v>
      </c>
    </row>
    <row r="70" spans="1:2" ht="16.5" customHeight="1" hidden="1" outlineLevel="4">
      <c r="A70" s="8" t="s">
        <v>42</v>
      </c>
      <c r="B70" s="17">
        <v>150</v>
      </c>
    </row>
    <row r="71" spans="1:2" ht="16.5" customHeight="1" hidden="1" outlineLevel="4">
      <c r="A71" s="8" t="s">
        <v>43</v>
      </c>
      <c r="B71" s="17">
        <v>130</v>
      </c>
    </row>
    <row r="72" spans="1:2" ht="16.5" customHeight="1" hidden="1" outlineLevel="4">
      <c r="A72" s="8" t="s">
        <v>44</v>
      </c>
      <c r="B72" s="17">
        <v>414</v>
      </c>
    </row>
    <row r="73" spans="1:2" ht="16.5" customHeight="1" hidden="1" outlineLevel="4">
      <c r="A73" s="8" t="s">
        <v>45</v>
      </c>
      <c r="B73" s="16">
        <v>1250</v>
      </c>
    </row>
    <row r="74" spans="1:2" ht="16.5" customHeight="1" hidden="1" outlineLevel="4">
      <c r="A74" s="8" t="s">
        <v>46</v>
      </c>
      <c r="B74" s="17">
        <v>400</v>
      </c>
    </row>
    <row r="75" spans="1:2" ht="16.5" customHeight="1" hidden="1" outlineLevel="4">
      <c r="A75" s="8" t="s">
        <v>47</v>
      </c>
      <c r="B75" s="16">
        <v>11516</v>
      </c>
    </row>
    <row r="76" spans="1:2" ht="16.5" customHeight="1" hidden="1" outlineLevel="4">
      <c r="A76" s="8" t="s">
        <v>48</v>
      </c>
      <c r="B76" s="17">
        <v>250</v>
      </c>
    </row>
    <row r="77" spans="1:2" ht="16.5" customHeight="1" hidden="1" outlineLevel="4">
      <c r="A77" s="8" t="s">
        <v>49</v>
      </c>
      <c r="B77" s="16">
        <v>2265</v>
      </c>
    </row>
    <row r="78" spans="1:2" ht="16.5" customHeight="1" hidden="1" outlineLevel="4">
      <c r="A78" s="8" t="s">
        <v>50</v>
      </c>
      <c r="B78" s="16">
        <v>1928</v>
      </c>
    </row>
    <row r="79" spans="1:2" ht="16.5" customHeight="1" hidden="1" outlineLevel="4">
      <c r="A79" s="8" t="s">
        <v>51</v>
      </c>
      <c r="B79" s="16">
        <v>1715.8</v>
      </c>
    </row>
    <row r="80" spans="1:2" ht="16.5" customHeight="1" hidden="1" outlineLevel="4">
      <c r="A80" s="8" t="s">
        <v>52</v>
      </c>
      <c r="B80" s="16">
        <v>32164</v>
      </c>
    </row>
    <row r="81" spans="1:2" ht="16.5" customHeight="1" hidden="1" outlineLevel="4">
      <c r="A81" s="8" t="s">
        <v>53</v>
      </c>
      <c r="B81" s="16">
        <v>60800</v>
      </c>
    </row>
    <row r="82" spans="1:2" ht="16.5" customHeight="1" hidden="1" outlineLevel="4">
      <c r="A82" s="8" t="s">
        <v>54</v>
      </c>
      <c r="B82" s="16">
        <v>3500</v>
      </c>
    </row>
    <row r="83" spans="1:2" ht="16.5" customHeight="1" hidden="1" outlineLevel="4">
      <c r="A83" s="8" t="s">
        <v>55</v>
      </c>
      <c r="B83" s="17">
        <v>100</v>
      </c>
    </row>
    <row r="84" spans="1:2" ht="16.5" customHeight="1" hidden="1" outlineLevel="4">
      <c r="A84" s="8" t="s">
        <v>56</v>
      </c>
      <c r="B84" s="16">
        <v>1205</v>
      </c>
    </row>
    <row r="85" spans="1:2" ht="16.5" customHeight="1" hidden="1" outlineLevel="4">
      <c r="A85" s="8" t="s">
        <v>57</v>
      </c>
      <c r="B85" s="17">
        <v>600</v>
      </c>
    </row>
    <row r="86" spans="1:2" ht="16.5" customHeight="1" hidden="1" outlineLevel="4">
      <c r="A86" s="8" t="s">
        <v>58</v>
      </c>
      <c r="B86" s="17">
        <v>75</v>
      </c>
    </row>
    <row r="87" spans="1:2" ht="16.5" customHeight="1" hidden="1" outlineLevel="4">
      <c r="A87" s="8" t="s">
        <v>59</v>
      </c>
      <c r="B87" s="17">
        <v>100</v>
      </c>
    </row>
    <row r="88" spans="1:2" ht="16.5" customHeight="1" hidden="1" outlineLevel="4">
      <c r="A88" s="8" t="s">
        <v>60</v>
      </c>
      <c r="B88" s="17">
        <v>75</v>
      </c>
    </row>
    <row r="89" spans="1:2" ht="16.5" customHeight="1" hidden="1" outlineLevel="4">
      <c r="A89" s="8" t="s">
        <v>61</v>
      </c>
      <c r="B89" s="16">
        <v>48800</v>
      </c>
    </row>
    <row r="90" spans="1:2" ht="16.5" customHeight="1" hidden="1" outlineLevel="4">
      <c r="A90" s="8" t="s">
        <v>62</v>
      </c>
      <c r="B90" s="17">
        <v>375</v>
      </c>
    </row>
    <row r="91" spans="1:2" ht="16.5" customHeight="1" hidden="1" outlineLevel="4">
      <c r="A91" s="8" t="s">
        <v>63</v>
      </c>
      <c r="B91" s="16">
        <v>2100</v>
      </c>
    </row>
    <row r="92" spans="1:2" ht="16.5" customHeight="1" hidden="1" outlineLevel="4">
      <c r="A92" s="8" t="s">
        <v>64</v>
      </c>
      <c r="B92" s="17">
        <v>425</v>
      </c>
    </row>
    <row r="93" spans="1:2" ht="16.5" customHeight="1" hidden="1" outlineLevel="4">
      <c r="A93" s="8" t="s">
        <v>65</v>
      </c>
      <c r="B93" s="17">
        <v>700</v>
      </c>
    </row>
    <row r="94" spans="1:2" ht="16.5" customHeight="1">
      <c r="A94" s="7" t="s">
        <v>67</v>
      </c>
      <c r="B94" s="16">
        <v>1727425.49</v>
      </c>
    </row>
    <row r="95" spans="1:2" ht="16.5" customHeight="1">
      <c r="A95" s="7" t="s">
        <v>68</v>
      </c>
      <c r="B95" s="16">
        <v>4409</v>
      </c>
    </row>
    <row r="96" spans="1:2" ht="16.5" customHeight="1">
      <c r="A96" s="7" t="s">
        <v>69</v>
      </c>
      <c r="B96" s="16">
        <v>4870</v>
      </c>
    </row>
    <row r="97" spans="1:2" ht="16.5" customHeight="1">
      <c r="A97" s="7" t="s">
        <v>0</v>
      </c>
      <c r="B97" s="16">
        <v>33013.88</v>
      </c>
    </row>
    <row r="98" spans="1:2" ht="16.5" customHeight="1">
      <c r="A98" s="7" t="s">
        <v>70</v>
      </c>
      <c r="B98" s="16">
        <v>8394</v>
      </c>
    </row>
    <row r="99" spans="1:2" ht="16.5" customHeight="1">
      <c r="A99" s="7" t="s">
        <v>71</v>
      </c>
      <c r="B99" s="16">
        <v>4470</v>
      </c>
    </row>
    <row r="100" spans="1:2" ht="16.5" customHeight="1">
      <c r="A100" s="7" t="s">
        <v>72</v>
      </c>
      <c r="B100" s="16">
        <v>2400</v>
      </c>
    </row>
    <row r="101" spans="1:2" ht="16.5" customHeight="1">
      <c r="A101" s="7" t="s">
        <v>73</v>
      </c>
      <c r="B101" s="16">
        <v>19059</v>
      </c>
    </row>
    <row r="102" spans="1:2" ht="16.5" customHeight="1">
      <c r="A102" s="7" t="s">
        <v>74</v>
      </c>
      <c r="B102" s="16">
        <v>158858.86</v>
      </c>
    </row>
    <row r="103" spans="1:2" ht="16.5" customHeight="1">
      <c r="A103" s="7" t="s">
        <v>75</v>
      </c>
      <c r="B103" s="16">
        <v>16167.3</v>
      </c>
    </row>
    <row r="104" spans="1:2" ht="16.5" customHeight="1">
      <c r="A104" s="7" t="s">
        <v>76</v>
      </c>
      <c r="B104" s="16">
        <v>5300</v>
      </c>
    </row>
    <row r="105" spans="1:2" ht="16.5" customHeight="1">
      <c r="A105" s="7" t="s">
        <v>77</v>
      </c>
      <c r="B105" s="16">
        <v>18000</v>
      </c>
    </row>
    <row r="106" spans="1:2" ht="16.5" customHeight="1">
      <c r="A106" s="7" t="s">
        <v>79</v>
      </c>
      <c r="B106" s="16">
        <v>104190.19</v>
      </c>
    </row>
    <row r="107" spans="1:2" ht="16.5" customHeight="1">
      <c r="A107" s="2" t="s">
        <v>104</v>
      </c>
      <c r="B107" s="18">
        <f>B18+B19+B20+B23+B26+B28+B34+B39+B46+B53+B54+B68+B94+B95+B96+B97+B98+B99+B100+B101+B102+B103+B104+B105+B106</f>
        <v>5150701.340000001</v>
      </c>
    </row>
    <row r="108" ht="16.5" customHeight="1"/>
    <row r="109" spans="1:2" ht="39.75" customHeight="1">
      <c r="A109" s="25" t="s">
        <v>107</v>
      </c>
      <c r="B109" s="22">
        <v>214050</v>
      </c>
    </row>
    <row r="110" spans="1:2" ht="16.5" customHeight="1">
      <c r="A110" s="25" t="s">
        <v>106</v>
      </c>
      <c r="B110" s="22">
        <v>1325820.3</v>
      </c>
    </row>
    <row r="111" spans="1:2" ht="16.5" customHeight="1">
      <c r="A111" s="6" t="s">
        <v>105</v>
      </c>
      <c r="B111" s="23">
        <v>8003.1</v>
      </c>
    </row>
    <row r="112" ht="16.5" customHeight="1"/>
    <row r="113" spans="1:2" ht="16.5" customHeight="1">
      <c r="A113" s="2" t="s">
        <v>109</v>
      </c>
      <c r="B113" s="10">
        <f>B16+B107+B109+B110+B111</f>
        <v>14573473.890000002</v>
      </c>
    </row>
    <row r="114" spans="1:2" ht="16.5" customHeight="1">
      <c r="A114" s="2"/>
      <c r="B114" s="10"/>
    </row>
    <row r="115" spans="1:2" ht="16.5" customHeight="1">
      <c r="A115" s="28" t="s">
        <v>110</v>
      </c>
      <c r="B115" s="10">
        <v>133324.21</v>
      </c>
    </row>
    <row r="116" spans="1:2" ht="16.5" customHeight="1">
      <c r="A116" s="28" t="s">
        <v>99</v>
      </c>
      <c r="B116" s="10">
        <f>B3+B4+B14-B113-B115</f>
        <v>6612.849999993079</v>
      </c>
    </row>
  </sheetData>
  <mergeCells count="2">
    <mergeCell ref="A1:B1"/>
    <mergeCell ref="A2:B2"/>
  </mergeCells>
  <printOptions/>
  <pageMargins left="0.7874015748031497" right="0" top="0" bottom="0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2016-03-22T03:23:57Z</cp:lastPrinted>
  <dcterms:created xsi:type="dcterms:W3CDTF">2016-03-15T07:26:20Z</dcterms:created>
  <dcterms:modified xsi:type="dcterms:W3CDTF">2016-03-22T03:24:03Z</dcterms:modified>
  <cp:category/>
  <cp:version/>
  <cp:contentType/>
  <cp:contentStatus/>
  <cp:revision>1</cp:revision>
</cp:coreProperties>
</file>