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90" windowHeight="1270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<sst xmlns="http://schemas.openxmlformats.org/spreadsheetml/2006/main" count="61" uniqueCount="61">
  <si>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Товарищество собственников жилья "Капитал"</t>
  </si>
  <si>
    <t>Инвентарь и хоз принадлнежности</t>
  </si>
  <si>
    <t>Расходные материалы</t>
  </si>
  <si>
    <t>Ремонт кровли</t>
  </si>
  <si>
    <t>Проверка   вентиляции специализированной организацией</t>
  </si>
  <si>
    <t>Дезинсекция помещений</t>
  </si>
  <si>
    <t>Остекление рам</t>
  </si>
  <si>
    <t>Замена ПУ</t>
  </si>
  <si>
    <t>Поверка теплосчетчика</t>
  </si>
  <si>
    <t>Снятие показаний электросчетчиков</t>
  </si>
  <si>
    <t>Техническое обслуживание теплосчетчика</t>
  </si>
  <si>
    <t>Проведение субботника</t>
  </si>
  <si>
    <t>Ремонт качелей</t>
  </si>
  <si>
    <t>Сбор и вывоз ТБО</t>
  </si>
  <si>
    <t>Уборка снега на придомовой территории</t>
  </si>
  <si>
    <t>Утилизация   ТБО</t>
  </si>
  <si>
    <t>Спецодежда и спецоснастка</t>
  </si>
  <si>
    <t>Замена вентиля на дренаже водоснабжения</t>
  </si>
  <si>
    <t>Замена вентиля на дренаже отопления</t>
  </si>
  <si>
    <t>Замена отсекающего вентиля</t>
  </si>
  <si>
    <t>Замена стояков водоснабжения водоотведения</t>
  </si>
  <si>
    <t>Ремонт узлов отопления</t>
  </si>
  <si>
    <t xml:space="preserve">Замена патрона </t>
  </si>
  <si>
    <t xml:space="preserve">Замена эл. лампы </t>
  </si>
  <si>
    <t>Протяжка контактов</t>
  </si>
  <si>
    <t>Ревизия патрона</t>
  </si>
  <si>
    <t>Ревизия ПУ электроэнергии</t>
  </si>
  <si>
    <t>Ремонт патрона лестничного освещения</t>
  </si>
  <si>
    <t>Устранение неисправности на кабельной линии</t>
  </si>
  <si>
    <t>Уборка мест общего пользования</t>
  </si>
  <si>
    <t>Выплата зарплаты (в т.ч.подрядчики)</t>
  </si>
  <si>
    <t>Канцелярские принадлежности</t>
  </si>
  <si>
    <t>Обслуживание оргтехники</t>
  </si>
  <si>
    <t>Приобретение и обновление обслуживание программ для ЭВМ</t>
  </si>
  <si>
    <t>Транспортные</t>
  </si>
  <si>
    <t>Услуги банка</t>
  </si>
  <si>
    <t>Услуги связи, почты</t>
  </si>
  <si>
    <t>Услуги удостоверяющего центра</t>
  </si>
  <si>
    <t>Техобслуживание и ремонт электрооборудования</t>
  </si>
  <si>
    <t>Техобслуживание и ремонт водоснабжения, водоотведения и отопления</t>
  </si>
  <si>
    <t>Содержание придомовой территории</t>
  </si>
  <si>
    <t>Содержание приборов учета</t>
  </si>
  <si>
    <t>Содержание подъездов</t>
  </si>
  <si>
    <t>Содержание и ремонт вентиляции</t>
  </si>
  <si>
    <t>Содержание подвалов</t>
  </si>
  <si>
    <t>Налоги</t>
  </si>
  <si>
    <t>Учетно-регистрационные услуги</t>
  </si>
  <si>
    <t>Содержание и ремонт общего имущества всего, в т.ч.</t>
  </si>
  <si>
    <t>Использование средств:</t>
  </si>
  <si>
    <t>Затраты коммунальные ресурсы: отопление, водоснабжение, водоотведение</t>
  </si>
  <si>
    <t>Остаток на 01.01.2016 г.</t>
  </si>
  <si>
    <t>Целевые средства на содержание и текущий ремонт</t>
  </si>
  <si>
    <t>Целевой взнос на утилизацию</t>
  </si>
  <si>
    <t>Доходы от оказания платных услуг</t>
  </si>
  <si>
    <t>Целевые взносы на оплату коммунальных услуг: отопление, водоснабжение, водоотведение</t>
  </si>
  <si>
    <t>Пени оплаченные</t>
  </si>
  <si>
    <t>ПОСТУПИЛО ВСЕГО</t>
  </si>
  <si>
    <t>Соцнайм оплаченный</t>
  </si>
  <si>
    <t>ЗАТРАТЫ ВСЕГО</t>
  </si>
  <si>
    <t>Остаток на 01.01.2017 г.</t>
  </si>
  <si>
    <t>Анализ подомовых затрат за 2016 г. Молодежная д. 37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</si>
</sst>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_р_."/>
  </numFmts>
  <fonts count="38"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right" vertical="top"/>
    </xf>
    <xf numFmtId="0" fontId="3" fillId="0" borderId="10" xfId="0" applyNumberFormat="1" applyFont="1" applyFill="1" applyBorder="1" applyAlignment="1">
      <alignment horizontal="left" vertical="top" wrapText="1" indent="8"/>
    </xf>
    <xf numFmtId="2" fontId="2" fillId="0" borderId="10" xfId="0" applyNumberFormat="1" applyFont="1" applyFill="1" applyBorder="1" applyAlignment="1">
      <alignment horizontal="right" vertical="top"/>
    </xf>
    <xf numFmtId="0" fontId="2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" fontId="2" fillId="33" borderId="10" xfId="53" applyNumberFormat="1" applyFont="1" applyFill="1" applyBorder="1" applyAlignment="1">
      <alignment horizontal="right" vertical="top"/>
      <protection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165" fontId="3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 vertical="top" wrapText="1"/>
    </xf>
    <xf numFmtId="165" fontId="2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/>
    </xf>
    <xf numFmtId="4" fontId="2" fillId="0" borderId="10" xfId="52" applyNumberFormat="1" applyFont="1" applyBorder="1" applyAlignment="1">
      <alignment horizontal="right" vertical="top" wrapText="1"/>
      <protection/>
    </xf>
    <xf numFmtId="0" fontId="2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wrapText="1"/>
    </xf>
    <xf numFmtId="0" fontId="2" fillId="0" borderId="10" xfId="0" applyNumberFormat="1" applyFont="1" applyBorder="1" applyAlignment="1">
      <alignment vertical="top" wrapText="1"/>
    </xf>
    <xf numFmtId="0" fontId="2" fillId="0" borderId="10" xfId="0" applyNumberFormat="1" applyFont="1" applyFill="1" applyBorder="1" applyAlignment="1">
      <alignment horizontal="right" vertical="top"/>
    </xf>
    <xf numFmtId="165" fontId="2" fillId="0" borderId="10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horizontal="right" vertical="top" wrapText="1"/>
    </xf>
    <xf numFmtId="0" fontId="1" fillId="0" borderId="0" xfId="0" applyNumberFormat="1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14_15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A0A0A0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64"/>
  <sheetViews>
    <sheetView tabSelected="1" zoomScalePageLayoutView="0" workbookViewId="0" topLeftCell="A5">
      <selection activeCell="B16" sqref="B16"/>
    </sheetView>
  </sheetViews>
  <sheetFormatPr defaultColWidth="10.66015625" defaultRowHeight="11.25" outlineLevelRow="4"/>
  <cols>
    <col min="1" max="1" width="93.83203125" style="2" customWidth="1"/>
    <col min="2" max="2" width="19.66015625" style="2" customWidth="1"/>
  </cols>
  <sheetData>
    <row r="1" spans="1:2" ht="19.5" customHeight="1">
      <c r="A1" s="28" t="s">
        <v>0</v>
      </c>
      <c r="B1" s="28"/>
    </row>
    <row r="2" spans="1:2" ht="19.5" customHeight="1">
      <c r="A2" s="28" t="s">
        <v>60</v>
      </c>
      <c r="B2" s="28"/>
    </row>
    <row r="3" spans="1:2" s="1" customFormat="1" ht="19.5" customHeight="1">
      <c r="A3" s="2"/>
      <c r="B3" s="2"/>
    </row>
    <row r="4" spans="1:2" ht="19.5" customHeight="1">
      <c r="A4" s="14" t="s">
        <v>50</v>
      </c>
      <c r="B4" s="15">
        <v>-205564.27000000002</v>
      </c>
    </row>
    <row r="5" spans="1:2" s="1" customFormat="1" ht="19.5" customHeight="1">
      <c r="A5" s="22"/>
      <c r="B5" s="23"/>
    </row>
    <row r="6" spans="1:2" ht="19.5" customHeight="1">
      <c r="A6" s="16" t="s">
        <v>51</v>
      </c>
      <c r="B6" s="19">
        <v>1110946.08</v>
      </c>
    </row>
    <row r="7" spans="1:2" s="1" customFormat="1" ht="19.5" customHeight="1">
      <c r="A7" s="8" t="s">
        <v>52</v>
      </c>
      <c r="B7" s="20">
        <v>27776.13</v>
      </c>
    </row>
    <row r="8" spans="1:2" s="1" customFormat="1" ht="19.5" customHeight="1">
      <c r="A8" s="8" t="s">
        <v>57</v>
      </c>
      <c r="B8" s="20">
        <v>2843.61</v>
      </c>
    </row>
    <row r="9" spans="1:2" s="1" customFormat="1" ht="19.5" customHeight="1">
      <c r="A9" s="8" t="s">
        <v>53</v>
      </c>
      <c r="B9" s="15">
        <v>336</v>
      </c>
    </row>
    <row r="10" spans="1:2" ht="35.25" customHeight="1" outlineLevel="1">
      <c r="A10" s="17" t="s">
        <v>54</v>
      </c>
      <c r="B10" s="19">
        <v>1532287.28</v>
      </c>
    </row>
    <row r="11" spans="1:2" ht="19.5" customHeight="1" outlineLevel="1">
      <c r="A11" s="8" t="s">
        <v>55</v>
      </c>
      <c r="B11" s="21">
        <v>3202.93</v>
      </c>
    </row>
    <row r="12" spans="1:2" s="1" customFormat="1" ht="19.5" customHeight="1">
      <c r="A12" s="18" t="s">
        <v>56</v>
      </c>
      <c r="B12" s="15">
        <f>SUM(B6:B11)</f>
        <v>2677392.0300000003</v>
      </c>
    </row>
    <row r="13" spans="1:2" ht="19.5" customHeight="1">
      <c r="A13" s="12" t="s">
        <v>48</v>
      </c>
      <c r="B13" s="13"/>
    </row>
    <row r="14" spans="1:2" ht="38.25" customHeight="1">
      <c r="A14" s="9" t="s">
        <v>49</v>
      </c>
      <c r="B14" s="10">
        <v>1626337.05</v>
      </c>
    </row>
    <row r="15" spans="1:2" ht="19.5" customHeight="1" outlineLevel="2">
      <c r="A15" s="24" t="s">
        <v>47</v>
      </c>
      <c r="B15" s="4">
        <f>B16+B17+B19+B21+B23+B25+B30+B36+B37+B43+B51+B52+B53+B54+B55+B56+B57+B58+B59+B60+B61+B18</f>
        <v>1048090.2799999999</v>
      </c>
    </row>
    <row r="16" spans="1:2" ht="19.5" customHeight="1" outlineLevel="3">
      <c r="A16" s="7" t="s">
        <v>45</v>
      </c>
      <c r="B16" s="4">
        <v>172639</v>
      </c>
    </row>
    <row r="17" spans="1:2" ht="19.5" customHeight="1" outlineLevel="3">
      <c r="A17" s="3" t="s">
        <v>2</v>
      </c>
      <c r="B17" s="4">
        <v>1695.67</v>
      </c>
    </row>
    <row r="18" spans="1:2" ht="19.5" customHeight="1" outlineLevel="4">
      <c r="A18" s="3" t="s">
        <v>3</v>
      </c>
      <c r="B18" s="4">
        <v>12185</v>
      </c>
    </row>
    <row r="19" spans="1:2" ht="19.5" customHeight="1" outlineLevel="3">
      <c r="A19" s="3" t="s">
        <v>43</v>
      </c>
      <c r="B19" s="4">
        <v>8873.5</v>
      </c>
    </row>
    <row r="20" spans="1:2" ht="19.5" customHeight="1" outlineLevel="4">
      <c r="A20" s="5" t="s">
        <v>4</v>
      </c>
      <c r="B20" s="4">
        <v>8873.5</v>
      </c>
    </row>
    <row r="21" spans="1:2" ht="19.5" customHeight="1" outlineLevel="3">
      <c r="A21" s="3" t="s">
        <v>44</v>
      </c>
      <c r="B21" s="4">
        <v>7000</v>
      </c>
    </row>
    <row r="22" spans="1:2" ht="19.5" customHeight="1" outlineLevel="4">
      <c r="A22" s="5" t="s">
        <v>5</v>
      </c>
      <c r="B22" s="4">
        <v>7000</v>
      </c>
    </row>
    <row r="23" spans="1:2" ht="19.5" customHeight="1" outlineLevel="3">
      <c r="A23" s="3" t="s">
        <v>42</v>
      </c>
      <c r="B23" s="6">
        <v>750</v>
      </c>
    </row>
    <row r="24" spans="1:2" ht="19.5" customHeight="1" outlineLevel="4">
      <c r="A24" s="5" t="s">
        <v>6</v>
      </c>
      <c r="B24" s="6">
        <v>750</v>
      </c>
    </row>
    <row r="25" spans="1:2" ht="19.5" customHeight="1" outlineLevel="3">
      <c r="A25" s="3" t="s">
        <v>41</v>
      </c>
      <c r="B25" s="4">
        <v>52650.12</v>
      </c>
    </row>
    <row r="26" spans="1:2" ht="19.5" customHeight="1" outlineLevel="4">
      <c r="A26" s="5" t="s">
        <v>7</v>
      </c>
      <c r="B26" s="4">
        <v>12000</v>
      </c>
    </row>
    <row r="27" spans="1:2" ht="19.5" customHeight="1" outlineLevel="4">
      <c r="A27" s="5" t="s">
        <v>8</v>
      </c>
      <c r="B27" s="4">
        <v>19300.12</v>
      </c>
    </row>
    <row r="28" spans="1:2" ht="19.5" customHeight="1" outlineLevel="4">
      <c r="A28" s="5" t="s">
        <v>9</v>
      </c>
      <c r="B28" s="4">
        <v>12000</v>
      </c>
    </row>
    <row r="29" spans="1:2" ht="19.5" customHeight="1" outlineLevel="4">
      <c r="A29" s="5" t="s">
        <v>10</v>
      </c>
      <c r="B29" s="4">
        <v>9350</v>
      </c>
    </row>
    <row r="30" spans="1:2" ht="19.5" customHeight="1" outlineLevel="3">
      <c r="A30" s="3" t="s">
        <v>40</v>
      </c>
      <c r="B30" s="4">
        <v>186285.09</v>
      </c>
    </row>
    <row r="31" spans="1:2" ht="19.5" customHeight="1" outlineLevel="4">
      <c r="A31" s="5" t="s">
        <v>11</v>
      </c>
      <c r="B31" s="4">
        <v>1921.44</v>
      </c>
    </row>
    <row r="32" spans="1:2" ht="19.5" customHeight="1" outlineLevel="4">
      <c r="A32" s="5" t="s">
        <v>12</v>
      </c>
      <c r="B32" s="4">
        <v>2830</v>
      </c>
    </row>
    <row r="33" spans="1:2" ht="19.5" customHeight="1" outlineLevel="4">
      <c r="A33" s="5" t="s">
        <v>13</v>
      </c>
      <c r="B33" s="4">
        <v>127201.24</v>
      </c>
    </row>
    <row r="34" spans="1:2" ht="19.5" customHeight="1" outlineLevel="4">
      <c r="A34" s="5" t="s">
        <v>14</v>
      </c>
      <c r="B34" s="4">
        <v>4200</v>
      </c>
    </row>
    <row r="35" spans="1:2" ht="19.5" customHeight="1" outlineLevel="4">
      <c r="A35" s="5" t="s">
        <v>15</v>
      </c>
      <c r="B35" s="4">
        <v>50132.41</v>
      </c>
    </row>
    <row r="36" spans="1:2" ht="19.5" customHeight="1" outlineLevel="3">
      <c r="A36" s="3" t="s">
        <v>16</v>
      </c>
      <c r="B36" s="6">
        <v>221.2</v>
      </c>
    </row>
    <row r="37" spans="1:2" ht="19.5" customHeight="1" outlineLevel="3">
      <c r="A37" s="3" t="s">
        <v>39</v>
      </c>
      <c r="B37" s="4">
        <v>113831.38</v>
      </c>
    </row>
    <row r="38" spans="1:2" ht="19.5" customHeight="1" outlineLevel="4">
      <c r="A38" s="5" t="s">
        <v>17</v>
      </c>
      <c r="B38" s="6">
        <v>226.67</v>
      </c>
    </row>
    <row r="39" spans="1:2" ht="19.5" customHeight="1" outlineLevel="4">
      <c r="A39" s="5" t="s">
        <v>18</v>
      </c>
      <c r="B39" s="6">
        <v>651.34</v>
      </c>
    </row>
    <row r="40" spans="1:2" ht="19.5" customHeight="1" outlineLevel="4">
      <c r="A40" s="5" t="s">
        <v>19</v>
      </c>
      <c r="B40" s="6">
        <v>344</v>
      </c>
    </row>
    <row r="41" spans="1:2" ht="19.5" customHeight="1" outlineLevel="4">
      <c r="A41" s="5" t="s">
        <v>20</v>
      </c>
      <c r="B41" s="4">
        <v>86165.83</v>
      </c>
    </row>
    <row r="42" spans="1:2" ht="19.5" customHeight="1" outlineLevel="4">
      <c r="A42" s="5" t="s">
        <v>21</v>
      </c>
      <c r="B42" s="4">
        <v>26443.54</v>
      </c>
    </row>
    <row r="43" spans="1:2" ht="19.5" customHeight="1" outlineLevel="3">
      <c r="A43" s="3" t="s">
        <v>38</v>
      </c>
      <c r="B43" s="4">
        <v>3297.2</v>
      </c>
    </row>
    <row r="44" spans="1:2" ht="19.5" customHeight="1" outlineLevel="4">
      <c r="A44" s="5" t="s">
        <v>22</v>
      </c>
      <c r="B44" s="6">
        <v>240</v>
      </c>
    </row>
    <row r="45" spans="1:2" ht="19.5" customHeight="1" outlineLevel="4">
      <c r="A45" s="5" t="s">
        <v>23</v>
      </c>
      <c r="B45" s="4">
        <v>1397.2</v>
      </c>
    </row>
    <row r="46" spans="1:2" ht="19.5" customHeight="1" outlineLevel="4">
      <c r="A46" s="5" t="s">
        <v>24</v>
      </c>
      <c r="B46" s="6">
        <v>400</v>
      </c>
    </row>
    <row r="47" spans="1:2" ht="19.5" customHeight="1" outlineLevel="4">
      <c r="A47" s="5" t="s">
        <v>25</v>
      </c>
      <c r="B47" s="6">
        <v>160</v>
      </c>
    </row>
    <row r="48" spans="1:2" ht="19.5" customHeight="1" outlineLevel="4">
      <c r="A48" s="5" t="s">
        <v>26</v>
      </c>
      <c r="B48" s="6">
        <v>110</v>
      </c>
    </row>
    <row r="49" spans="1:2" ht="19.5" customHeight="1" outlineLevel="4">
      <c r="A49" s="5" t="s">
        <v>27</v>
      </c>
      <c r="B49" s="6">
        <v>200</v>
      </c>
    </row>
    <row r="50" spans="1:2" ht="19.5" customHeight="1" outlineLevel="4">
      <c r="A50" s="5" t="s">
        <v>28</v>
      </c>
      <c r="B50" s="6">
        <v>790</v>
      </c>
    </row>
    <row r="51" spans="1:2" ht="19.5" customHeight="1" outlineLevel="3">
      <c r="A51" s="3" t="s">
        <v>29</v>
      </c>
      <c r="B51" s="4">
        <v>74047.4</v>
      </c>
    </row>
    <row r="52" spans="1:2" ht="19.5" customHeight="1">
      <c r="A52" s="3" t="s">
        <v>30</v>
      </c>
      <c r="B52" s="4">
        <v>345747.36</v>
      </c>
    </row>
    <row r="53" spans="1:2" ht="19.5" customHeight="1">
      <c r="A53" s="3" t="s">
        <v>1</v>
      </c>
      <c r="B53" s="4">
        <v>3176.58</v>
      </c>
    </row>
    <row r="54" spans="1:2" ht="19.5" customHeight="1">
      <c r="A54" s="3" t="s">
        <v>31</v>
      </c>
      <c r="B54" s="4">
        <v>1772.9</v>
      </c>
    </row>
    <row r="55" spans="1:2" ht="19.5" customHeight="1">
      <c r="A55" s="3" t="s">
        <v>32</v>
      </c>
      <c r="B55" s="6">
        <v>678</v>
      </c>
    </row>
    <row r="56" spans="1:2" ht="19.5" customHeight="1">
      <c r="A56" s="3" t="s">
        <v>33</v>
      </c>
      <c r="B56" s="6">
        <v>460</v>
      </c>
    </row>
    <row r="57" spans="1:2" ht="19.5" customHeight="1">
      <c r="A57" s="3" t="s">
        <v>34</v>
      </c>
      <c r="B57" s="4">
        <v>4071.8</v>
      </c>
    </row>
    <row r="58" spans="1:2" ht="19.5" customHeight="1">
      <c r="A58" s="3" t="s">
        <v>35</v>
      </c>
      <c r="B58" s="4">
        <v>33461.83</v>
      </c>
    </row>
    <row r="59" spans="1:2" ht="19.5" customHeight="1">
      <c r="A59" s="3" t="s">
        <v>36</v>
      </c>
      <c r="B59" s="4">
        <v>3487.61</v>
      </c>
    </row>
    <row r="60" spans="1:2" ht="19.5" customHeight="1">
      <c r="A60" s="3" t="s">
        <v>37</v>
      </c>
      <c r="B60" s="6">
        <v>600</v>
      </c>
    </row>
    <row r="61" spans="1:2" ht="19.5" customHeight="1">
      <c r="A61" s="3" t="s">
        <v>46</v>
      </c>
      <c r="B61" s="4">
        <v>21158.64</v>
      </c>
    </row>
    <row r="62" spans="1:2" ht="19.5" customHeight="1">
      <c r="A62" s="25" t="s">
        <v>58</v>
      </c>
      <c r="B62" s="4">
        <f>B14+B15</f>
        <v>2674427.33</v>
      </c>
    </row>
    <row r="63" spans="1:2" ht="19.5" customHeight="1">
      <c r="A63" s="27" t="s">
        <v>59</v>
      </c>
      <c r="B63" s="26">
        <f>B4+B12-B62</f>
        <v>-202599.56999999983</v>
      </c>
    </row>
    <row r="64" ht="19.5" customHeight="1">
      <c r="A64" s="11"/>
    </row>
    <row r="65" ht="19.5" customHeight="1"/>
  </sheetData>
  <sheetProtection/>
  <mergeCells count="2">
    <mergeCell ref="A1:B1"/>
    <mergeCell ref="A2:B2"/>
  </mergeCells>
  <printOptions/>
  <pageMargins left="0.3937007874015748" right="0.1968503937007874" top="0.3937007874015748" bottom="0.3937007874015748" header="0.3937007874015748" footer="0.3937007874015748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тсж</cp:lastModifiedBy>
  <cp:lastPrinted>2017-04-04T04:39:16Z</cp:lastPrinted>
  <dcterms:created xsi:type="dcterms:W3CDTF">2017-03-30T16:52:29Z</dcterms:created>
  <dcterms:modified xsi:type="dcterms:W3CDTF">2017-04-04T04:49:25Z</dcterms:modified>
  <cp:category/>
  <cp:version/>
  <cp:contentType/>
  <cp:contentStatus/>
  <cp:revision>1</cp:revision>
</cp:coreProperties>
</file>