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05" yWindow="65386" windowWidth="19155" windowHeight="11445" tabRatio="0" activeTab="0"/>
  </bookViews>
  <sheets>
    <sheet name="TDSheet" sheetId="1" r:id="rId1"/>
  </sheets>
  <definedNames>
    <definedName name="_xlnm.Print_Area" localSheetId="0">'TDSheet'!$A$1:$B$100</definedName>
  </definedNames>
  <calcPr fullCalcOnLoad="1" refMode="R1C1"/>
</workbook>
</file>

<file path=xl/sharedStrings.xml><?xml version="1.0" encoding="utf-8"?>
<sst xmlns="http://schemas.openxmlformats.org/spreadsheetml/2006/main" count="96" uniqueCount="94">
  <si>
    <t>Аварийно-сантехническое обслуживание</t>
  </si>
  <si>
    <t>Инвентарь и хоз принадлнежности</t>
  </si>
  <si>
    <t>Расходные материалы</t>
  </si>
  <si>
    <t>Ремонт кровли</t>
  </si>
  <si>
    <t>Проверка   вентиляции специализированной организацией</t>
  </si>
  <si>
    <t>Замена оконного блока</t>
  </si>
  <si>
    <t>Замена почтовых ящиков</t>
  </si>
  <si>
    <t>Ремонт офиса</t>
  </si>
  <si>
    <t>Ремонт подъезда</t>
  </si>
  <si>
    <t>Дезинсекция помещений</t>
  </si>
  <si>
    <t>Ремонт подвала</t>
  </si>
  <si>
    <t>Замена трансформаторов общедомового ПУ электроэнергии</t>
  </si>
  <si>
    <t>Снятие показаний электросчетчиков</t>
  </si>
  <si>
    <t>Техническое обслуживание теплосчетчика</t>
  </si>
  <si>
    <t>Вывоз срезки деревьев</t>
  </si>
  <si>
    <t>Покос травы на придомовой территории</t>
  </si>
  <si>
    <t>Проведение субботника</t>
  </si>
  <si>
    <t>Ремонт скамейки</t>
  </si>
  <si>
    <t>Сбор и вывоз ТБО</t>
  </si>
  <si>
    <t>Уборка снега на придомовой территории</t>
  </si>
  <si>
    <t>Утилизация   ТБО</t>
  </si>
  <si>
    <t>Спецодежда и спецоснастка</t>
  </si>
  <si>
    <t>Техническое обслуживание газового оборудования</t>
  </si>
  <si>
    <t>Замена вентиля на летнем водопроводе</t>
  </si>
  <si>
    <t>Замена вентиля на трубопроводе водоснабжения</t>
  </si>
  <si>
    <t>Замена коллектора ХВС</t>
  </si>
  <si>
    <t>Замена крепления коллектора ХВС</t>
  </si>
  <si>
    <t>Замена муфты водоснабжения</t>
  </si>
  <si>
    <t>Замена регистра отопления в местах общего пользования</t>
  </si>
  <si>
    <t>Замена стояков водоснабжения водоотведения</t>
  </si>
  <si>
    <t>Замена участка стояка отопления</t>
  </si>
  <si>
    <t>Ремонт соединения на трубопроводе отопления</t>
  </si>
  <si>
    <t>Установка заглушки</t>
  </si>
  <si>
    <t>Восстановление электроснабжения</t>
  </si>
  <si>
    <t>Замена кабеля дворового светильника</t>
  </si>
  <si>
    <t xml:space="preserve">Замена кабеля лестничного освещения </t>
  </si>
  <si>
    <t>Замена лампы ДРЛ в дворовом светильнике</t>
  </si>
  <si>
    <t xml:space="preserve">Замена патрона </t>
  </si>
  <si>
    <t>Замена плавкой вставки НПА63</t>
  </si>
  <si>
    <t>Замена плафона</t>
  </si>
  <si>
    <t xml:space="preserve">Замена светильника </t>
  </si>
  <si>
    <t>Замена светильника  с заменой кабеля</t>
  </si>
  <si>
    <t>Замена светильника дворового освещения</t>
  </si>
  <si>
    <t xml:space="preserve">Замена эл. лампы </t>
  </si>
  <si>
    <t>Монтаж выключателя с подключением</t>
  </si>
  <si>
    <t>Монтаж освещения в подвале</t>
  </si>
  <si>
    <t>Монтаж светильника</t>
  </si>
  <si>
    <t>Ревизия датчика движения</t>
  </si>
  <si>
    <t>Ревизия патрона</t>
  </si>
  <si>
    <t>Регулировка датчиков движения</t>
  </si>
  <si>
    <t>Ремонт датчика движения</t>
  </si>
  <si>
    <t>Ремонт патрона лестничного освещения</t>
  </si>
  <si>
    <t>Ремонт провода лестничного освещения</t>
  </si>
  <si>
    <t>Ремонт светильника</t>
  </si>
  <si>
    <t>Ремонт светильника дворового освещения</t>
  </si>
  <si>
    <t>Техническое обслуживание электрооборудования</t>
  </si>
  <si>
    <t>Установка выключателя</t>
  </si>
  <si>
    <t>Уборка мест общего пользования</t>
  </si>
  <si>
    <t>Выплата зарплаты (в т.ч.подрядчики)</t>
  </si>
  <si>
    <t>Инвентаризационно-технические работы</t>
  </si>
  <si>
    <t>Информационно-консультационные услуги</t>
  </si>
  <si>
    <t>Канцелярские принадлежности</t>
  </si>
  <si>
    <t>Обслуживание оргтехники</t>
  </si>
  <si>
    <t>Приобретение и обновление обслуживание программ для ЭВМ</t>
  </si>
  <si>
    <t>Транспортные</t>
  </si>
  <si>
    <t>Услуги банка</t>
  </si>
  <si>
    <t>Услуги связи, почты</t>
  </si>
  <si>
    <t>Услуги удостоверяющего центра</t>
  </si>
  <si>
    <t>Электроэнергия</t>
  </si>
  <si>
    <t xml:space="preserve"> за 2017 год</t>
  </si>
  <si>
    <t>Остаток средств на начало отчетного года</t>
  </si>
  <si>
    <t>Поступило средств</t>
  </si>
  <si>
    <t>Целевые средства на содержание и текущий ремонт (включая содержание ОИ)</t>
  </si>
  <si>
    <t>ПОСТУПИЛО ВСЕГО</t>
  </si>
  <si>
    <t>Налоги</t>
  </si>
  <si>
    <t>Содержание и ремонт вентиляции</t>
  </si>
  <si>
    <t>Содержание подвалов</t>
  </si>
  <si>
    <t>Содержание приборов учета</t>
  </si>
  <si>
    <t>Содержание и ремонт мест общего пользования</t>
  </si>
  <si>
    <t>Содержание придомовой территории</t>
  </si>
  <si>
    <t>Техобслуживание и ремонт водоснабжения, водоотведения и отопления</t>
  </si>
  <si>
    <t>Техобслуживание и ремонт электрооборудования</t>
  </si>
  <si>
    <t>Техобслуживание ВДГО</t>
  </si>
  <si>
    <t>Учетно-регистрационные услуги</t>
  </si>
  <si>
    <t>ОТЧЕТ О ЦЕЛЕВОМ ИСПОЛЬЗОВАНИИ ПОЛУЧЕННЫХ СРЕДСТВ ТСЖ "КАПИТАЛ"</t>
  </si>
  <si>
    <t>остаток материалов</t>
  </si>
  <si>
    <t>Целевые взносы на оплату коммунальных услуг: отопление, водоснабжение, водоотведение</t>
  </si>
  <si>
    <t>Использование средств</t>
  </si>
  <si>
    <t>Оплаченные коммунальные ресурсы: отопление, водоснабжение, водоотведение</t>
  </si>
  <si>
    <t>Содержание и текущий ремонт в том числе:</t>
  </si>
  <si>
    <t>Использование средств капремонта собранных по тарифу до 01.11.2014 г.</t>
  </si>
  <si>
    <t>РАСХОД ВСЕГО</t>
  </si>
  <si>
    <t>Итого затраты на содержание и текущий ремонт</t>
  </si>
  <si>
    <t>Остаток средств на конец отчетного года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</si>
</sst>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_р_."/>
    <numFmt numFmtId="166" formatCode="#,##0.00\ _₽"/>
    <numFmt numFmtId="167" formatCode="#,##0.00\ &quot;₽&quot;"/>
  </numFmts>
  <fonts count="39"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4" fontId="2" fillId="0" borderId="10" xfId="0" applyNumberFormat="1" applyFont="1" applyFill="1" applyBorder="1" applyAlignment="1">
      <alignment horizontal="right" vertical="top"/>
    </xf>
    <xf numFmtId="2" fontId="2" fillId="0" borderId="10" xfId="0" applyNumberFormat="1" applyFont="1" applyFill="1" applyBorder="1" applyAlignment="1">
      <alignment horizontal="right" vertical="top"/>
    </xf>
    <xf numFmtId="0" fontId="2" fillId="0" borderId="10" xfId="0" applyNumberFormat="1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horizontal="left" vertical="top" wrapText="1" indent="6"/>
    </xf>
    <xf numFmtId="4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2" fillId="0" borderId="10" xfId="0" applyNumberFormat="1" applyFont="1" applyFill="1" applyBorder="1" applyAlignment="1">
      <alignment/>
    </xf>
    <xf numFmtId="4" fontId="4" fillId="33" borderId="11" xfId="0" applyNumberFormat="1" applyFont="1" applyFill="1" applyBorder="1" applyAlignment="1">
      <alignment horizontal="right" vertical="top" wrapText="1"/>
    </xf>
    <xf numFmtId="2" fontId="4" fillId="33" borderId="11" xfId="0" applyNumberFormat="1" applyFont="1" applyFill="1" applyBorder="1" applyAlignment="1">
      <alignment horizontal="right" vertical="top" wrapText="1"/>
    </xf>
    <xf numFmtId="4" fontId="0" fillId="0" borderId="0" xfId="0" applyNumberFormat="1" applyAlignment="1">
      <alignment horizontal="left"/>
    </xf>
    <xf numFmtId="0" fontId="2" fillId="0" borderId="12" xfId="0" applyFont="1" applyFill="1" applyBorder="1" applyAlignment="1">
      <alignment wrapText="1"/>
    </xf>
    <xf numFmtId="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wrapText="1"/>
    </xf>
    <xf numFmtId="4" fontId="2" fillId="0" borderId="0" xfId="0" applyNumberFormat="1" applyFont="1" applyFill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4" fillId="33" borderId="11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A0A0A0"/>
      <rgbColor rgb="00CCFFFF"/>
      <rgbColor rgb="00D6E5CB"/>
      <rgbColor rgb="00ACC8BD"/>
      <rgbColor rgb="00F0F6EF"/>
      <rgbColor rgb="00E4F0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104"/>
  <sheetViews>
    <sheetView tabSelected="1" zoomScalePageLayoutView="0" workbookViewId="0" topLeftCell="A27">
      <selection activeCell="B13" sqref="B13"/>
    </sheetView>
  </sheetViews>
  <sheetFormatPr defaultColWidth="10.66015625" defaultRowHeight="11.25" outlineLevelRow="3"/>
  <cols>
    <col min="1" max="1" width="112.5" style="6" customWidth="1"/>
    <col min="2" max="2" width="26.83203125" style="6" customWidth="1"/>
    <col min="3" max="3" width="18.33203125" style="0" customWidth="1"/>
    <col min="4" max="5" width="10.66015625" style="0" customWidth="1"/>
    <col min="6" max="6" width="18" style="0" customWidth="1"/>
    <col min="7" max="7" width="10.66015625" style="0" customWidth="1"/>
    <col min="8" max="8" width="15.33203125" style="0" customWidth="1"/>
  </cols>
  <sheetData>
    <row r="1" spans="1:2" ht="19.5" customHeight="1">
      <c r="A1" s="25" t="s">
        <v>84</v>
      </c>
      <c r="B1" s="25"/>
    </row>
    <row r="2" spans="1:2" ht="19.5" customHeight="1">
      <c r="A2" s="26" t="s">
        <v>69</v>
      </c>
      <c r="B2" s="26"/>
    </row>
    <row r="3" spans="1:6" s="1" customFormat="1" ht="19.5" customHeight="1">
      <c r="A3" s="5" t="s">
        <v>70</v>
      </c>
      <c r="B3" s="13">
        <v>294999.35</v>
      </c>
      <c r="F3" s="14"/>
    </row>
    <row r="4" spans="1:6" s="1" customFormat="1" ht="19.5" customHeight="1">
      <c r="A4" s="5" t="s">
        <v>85</v>
      </c>
      <c r="B4" s="13">
        <v>8932.519999999204</v>
      </c>
      <c r="F4" s="14"/>
    </row>
    <row r="5" spans="1:6" s="1" customFormat="1" ht="19.5" customHeight="1">
      <c r="A5" s="3" t="s">
        <v>71</v>
      </c>
      <c r="B5" s="7"/>
      <c r="F5" s="15"/>
    </row>
    <row r="6" spans="1:6" s="1" customFormat="1" ht="19.5" customHeight="1">
      <c r="A6" s="4" t="s">
        <v>72</v>
      </c>
      <c r="B6" s="7">
        <v>6202734.18</v>
      </c>
      <c r="F6" s="16"/>
    </row>
    <row r="7" spans="1:7" s="1" customFormat="1" ht="42" customHeight="1">
      <c r="A7" s="17" t="s">
        <v>86</v>
      </c>
      <c r="B7" s="7">
        <v>8908314.31</v>
      </c>
      <c r="F7" s="18"/>
      <c r="G7" s="19"/>
    </row>
    <row r="8" spans="1:2" s="1" customFormat="1" ht="19.5" customHeight="1">
      <c r="A8" s="5" t="s">
        <v>73</v>
      </c>
      <c r="B8" s="7">
        <f>SUM(B6:B7)</f>
        <v>15111048.49</v>
      </c>
    </row>
    <row r="9" spans="1:2" s="1" customFormat="1" ht="19.5" customHeight="1">
      <c r="A9" s="20" t="s">
        <v>87</v>
      </c>
      <c r="B9" s="6"/>
    </row>
    <row r="10" spans="1:2" s="1" customFormat="1" ht="21" customHeight="1">
      <c r="A10" s="21" t="s">
        <v>88</v>
      </c>
      <c r="B10" s="7">
        <v>9077445.16</v>
      </c>
    </row>
    <row r="11" spans="1:2" s="1" customFormat="1" ht="21" customHeight="1">
      <c r="A11" s="4" t="s">
        <v>89</v>
      </c>
      <c r="B11" s="7"/>
    </row>
    <row r="12" spans="1:2" ht="19.5" customHeight="1" outlineLevel="2">
      <c r="A12" s="9" t="s">
        <v>0</v>
      </c>
      <c r="B12" s="7">
        <v>272752.8</v>
      </c>
    </row>
    <row r="13" spans="1:2" ht="19.5" customHeight="1" outlineLevel="2">
      <c r="A13" s="9" t="s">
        <v>74</v>
      </c>
      <c r="B13" s="7">
        <v>869017.88</v>
      </c>
    </row>
    <row r="14" spans="1:2" ht="19.5" customHeight="1" outlineLevel="2">
      <c r="A14" s="9" t="s">
        <v>2</v>
      </c>
      <c r="B14" s="7">
        <v>19256</v>
      </c>
    </row>
    <row r="15" spans="1:2" ht="19.5" customHeight="1" outlineLevel="2" collapsed="1">
      <c r="A15" s="9" t="s">
        <v>3</v>
      </c>
      <c r="B15" s="7">
        <v>88079.42</v>
      </c>
    </row>
    <row r="16" spans="1:2" ht="19.5" customHeight="1" hidden="1" outlineLevel="3">
      <c r="A16" s="10" t="s">
        <v>3</v>
      </c>
      <c r="B16" s="7">
        <v>88079.42</v>
      </c>
    </row>
    <row r="17" spans="1:2" ht="19.5" customHeight="1" outlineLevel="2" collapsed="1">
      <c r="A17" s="9" t="s">
        <v>75</v>
      </c>
      <c r="B17" s="7">
        <v>27880</v>
      </c>
    </row>
    <row r="18" spans="1:2" ht="19.5" customHeight="1" hidden="1" outlineLevel="3">
      <c r="A18" s="10" t="s">
        <v>4</v>
      </c>
      <c r="B18" s="7">
        <v>27880</v>
      </c>
    </row>
    <row r="19" spans="1:2" ht="19.5" customHeight="1" outlineLevel="2" collapsed="1">
      <c r="A19" s="9" t="s">
        <v>78</v>
      </c>
      <c r="B19" s="7">
        <v>213724.18</v>
      </c>
    </row>
    <row r="20" spans="1:2" ht="19.5" customHeight="1" hidden="1" outlineLevel="3">
      <c r="A20" s="10" t="s">
        <v>5</v>
      </c>
      <c r="B20" s="7">
        <v>15250</v>
      </c>
    </row>
    <row r="21" spans="1:2" ht="19.5" customHeight="1" hidden="1" outlineLevel="3">
      <c r="A21" s="10" t="s">
        <v>6</v>
      </c>
      <c r="B21" s="7">
        <v>3462.9</v>
      </c>
    </row>
    <row r="22" spans="1:2" ht="19.5" customHeight="1" hidden="1" outlineLevel="3">
      <c r="A22" s="10" t="s">
        <v>7</v>
      </c>
      <c r="B22" s="7">
        <v>22805</v>
      </c>
    </row>
    <row r="23" spans="1:2" ht="19.5" customHeight="1" hidden="1" outlineLevel="3">
      <c r="A23" s="10" t="s">
        <v>8</v>
      </c>
      <c r="B23" s="7">
        <v>172206.28</v>
      </c>
    </row>
    <row r="24" spans="1:2" ht="19.5" customHeight="1" outlineLevel="2" collapsed="1">
      <c r="A24" s="9" t="s">
        <v>76</v>
      </c>
      <c r="B24" s="7">
        <v>96809</v>
      </c>
    </row>
    <row r="25" spans="1:2" ht="19.5" customHeight="1" hidden="1" outlineLevel="3">
      <c r="A25" s="10" t="s">
        <v>9</v>
      </c>
      <c r="B25" s="7">
        <v>66600</v>
      </c>
    </row>
    <row r="26" spans="1:2" ht="19.5" customHeight="1" hidden="1" outlineLevel="3">
      <c r="A26" s="10" t="s">
        <v>10</v>
      </c>
      <c r="B26" s="7">
        <v>30209</v>
      </c>
    </row>
    <row r="27" spans="1:2" ht="19.5" customHeight="1" outlineLevel="2" collapsed="1">
      <c r="A27" s="9" t="s">
        <v>77</v>
      </c>
      <c r="B27" s="7">
        <v>137750</v>
      </c>
    </row>
    <row r="28" spans="1:2" ht="19.5" customHeight="1" hidden="1" outlineLevel="3">
      <c r="A28" s="10" t="s">
        <v>11</v>
      </c>
      <c r="B28" s="7">
        <v>26750</v>
      </c>
    </row>
    <row r="29" spans="1:2" ht="19.5" customHeight="1" hidden="1" outlineLevel="3">
      <c r="A29" s="10" t="s">
        <v>12</v>
      </c>
      <c r="B29" s="7">
        <v>60000</v>
      </c>
    </row>
    <row r="30" spans="1:2" ht="19.5" customHeight="1" hidden="1" outlineLevel="3">
      <c r="A30" s="10" t="s">
        <v>13</v>
      </c>
      <c r="B30" s="7">
        <v>51000</v>
      </c>
    </row>
    <row r="31" spans="1:2" ht="19.5" customHeight="1" outlineLevel="2" collapsed="1">
      <c r="A31" s="9" t="s">
        <v>79</v>
      </c>
      <c r="B31" s="7">
        <v>943411.48</v>
      </c>
    </row>
    <row r="32" spans="1:2" ht="19.5" customHeight="1" hidden="1" outlineLevel="3">
      <c r="A32" s="10" t="s">
        <v>14</v>
      </c>
      <c r="B32" s="7">
        <v>11765</v>
      </c>
    </row>
    <row r="33" spans="1:2" ht="19.5" customHeight="1" hidden="1" outlineLevel="3">
      <c r="A33" s="10" t="s">
        <v>15</v>
      </c>
      <c r="B33" s="7">
        <v>5700</v>
      </c>
    </row>
    <row r="34" spans="1:2" ht="19.5" customHeight="1" hidden="1" outlineLevel="3">
      <c r="A34" s="10" t="s">
        <v>16</v>
      </c>
      <c r="B34" s="7">
        <v>17569.04</v>
      </c>
    </row>
    <row r="35" spans="1:2" ht="19.5" customHeight="1" hidden="1" outlineLevel="3">
      <c r="A35" s="10" t="s">
        <v>17</v>
      </c>
      <c r="B35" s="7">
        <v>3410.4</v>
      </c>
    </row>
    <row r="36" spans="1:2" ht="19.5" customHeight="1" hidden="1" outlineLevel="3">
      <c r="A36" s="10" t="s">
        <v>18</v>
      </c>
      <c r="B36" s="7">
        <v>620955</v>
      </c>
    </row>
    <row r="37" spans="1:2" ht="19.5" customHeight="1" hidden="1" outlineLevel="3">
      <c r="A37" s="10" t="s">
        <v>19</v>
      </c>
      <c r="B37" s="7">
        <v>7800</v>
      </c>
    </row>
    <row r="38" spans="1:2" ht="19.5" customHeight="1" hidden="1" outlineLevel="3">
      <c r="A38" s="10" t="s">
        <v>20</v>
      </c>
      <c r="B38" s="7">
        <v>276212.04</v>
      </c>
    </row>
    <row r="39" spans="1:2" ht="19.5" customHeight="1" outlineLevel="2">
      <c r="A39" s="9" t="s">
        <v>21</v>
      </c>
      <c r="B39" s="7">
        <v>6568.61</v>
      </c>
    </row>
    <row r="40" spans="1:2" ht="19.5" customHeight="1" outlineLevel="2" collapsed="1">
      <c r="A40" s="9" t="s">
        <v>82</v>
      </c>
      <c r="B40" s="7">
        <v>109919.7</v>
      </c>
    </row>
    <row r="41" spans="1:2" ht="19.5" customHeight="1" hidden="1" outlineLevel="3">
      <c r="A41" s="10" t="s">
        <v>22</v>
      </c>
      <c r="B41" s="7">
        <v>109919.7</v>
      </c>
    </row>
    <row r="42" spans="1:2" ht="35.25" customHeight="1" outlineLevel="2" collapsed="1">
      <c r="A42" s="9" t="s">
        <v>80</v>
      </c>
      <c r="B42" s="7">
        <v>394967.85</v>
      </c>
    </row>
    <row r="43" spans="1:2" ht="19.5" customHeight="1" hidden="1" outlineLevel="3">
      <c r="A43" s="10" t="s">
        <v>23</v>
      </c>
      <c r="B43" s="8">
        <v>250.26</v>
      </c>
    </row>
    <row r="44" spans="1:2" ht="19.5" customHeight="1" hidden="1" outlineLevel="3">
      <c r="A44" s="10" t="s">
        <v>24</v>
      </c>
      <c r="B44" s="8">
        <v>910</v>
      </c>
    </row>
    <row r="45" spans="1:2" ht="19.5" customHeight="1" hidden="1" outlineLevel="3">
      <c r="A45" s="10" t="s">
        <v>25</v>
      </c>
      <c r="B45" s="7">
        <v>45941.32</v>
      </c>
    </row>
    <row r="46" spans="1:2" ht="19.5" customHeight="1" hidden="1" outlineLevel="3">
      <c r="A46" s="10" t="s">
        <v>26</v>
      </c>
      <c r="B46" s="8">
        <v>218.25</v>
      </c>
    </row>
    <row r="47" spans="1:2" ht="19.5" customHeight="1" hidden="1" outlineLevel="3">
      <c r="A47" s="10" t="s">
        <v>27</v>
      </c>
      <c r="B47" s="8">
        <v>54</v>
      </c>
    </row>
    <row r="48" spans="1:2" ht="19.5" customHeight="1" hidden="1" outlineLevel="3">
      <c r="A48" s="10" t="s">
        <v>28</v>
      </c>
      <c r="B48" s="7">
        <v>4500</v>
      </c>
    </row>
    <row r="49" spans="1:2" ht="19.5" customHeight="1" hidden="1" outlineLevel="3">
      <c r="A49" s="10" t="s">
        <v>29</v>
      </c>
      <c r="B49" s="7">
        <v>338495.02</v>
      </c>
    </row>
    <row r="50" spans="1:2" ht="19.5" customHeight="1" hidden="1" outlineLevel="3">
      <c r="A50" s="10" t="s">
        <v>30</v>
      </c>
      <c r="B50" s="7">
        <v>4273</v>
      </c>
    </row>
    <row r="51" spans="1:2" ht="19.5" customHeight="1" hidden="1" outlineLevel="3">
      <c r="A51" s="10" t="s">
        <v>31</v>
      </c>
      <c r="B51" s="8">
        <v>260</v>
      </c>
    </row>
    <row r="52" spans="1:2" ht="19.5" customHeight="1" hidden="1" outlineLevel="3">
      <c r="A52" s="10" t="s">
        <v>32</v>
      </c>
      <c r="B52" s="8">
        <v>66</v>
      </c>
    </row>
    <row r="53" spans="1:2" ht="19.5" customHeight="1" outlineLevel="2" collapsed="1">
      <c r="A53" s="9" t="s">
        <v>81</v>
      </c>
      <c r="B53" s="7">
        <v>211927.23</v>
      </c>
    </row>
    <row r="54" spans="1:2" ht="19.5" customHeight="1" hidden="1" outlineLevel="3">
      <c r="A54" s="10" t="s">
        <v>33</v>
      </c>
      <c r="B54" s="8">
        <v>500</v>
      </c>
    </row>
    <row r="55" spans="1:2" ht="19.5" customHeight="1" hidden="1" outlineLevel="3">
      <c r="A55" s="10" t="s">
        <v>34</v>
      </c>
      <c r="B55" s="7">
        <v>1500</v>
      </c>
    </row>
    <row r="56" spans="1:2" ht="19.5" customHeight="1" hidden="1" outlineLevel="3">
      <c r="A56" s="10" t="s">
        <v>35</v>
      </c>
      <c r="B56" s="8">
        <v>300</v>
      </c>
    </row>
    <row r="57" spans="1:2" ht="19.5" customHeight="1" hidden="1" outlineLevel="3">
      <c r="A57" s="10" t="s">
        <v>36</v>
      </c>
      <c r="B57" s="8">
        <v>1100</v>
      </c>
    </row>
    <row r="58" spans="1:2" ht="19.5" customHeight="1" hidden="1" outlineLevel="3">
      <c r="A58" s="10" t="s">
        <v>37</v>
      </c>
      <c r="B58" s="8">
        <v>600</v>
      </c>
    </row>
    <row r="59" spans="1:2" ht="19.5" customHeight="1" hidden="1" outlineLevel="3">
      <c r="A59" s="10" t="s">
        <v>38</v>
      </c>
      <c r="B59" s="8">
        <v>232.3</v>
      </c>
    </row>
    <row r="60" spans="1:2" ht="19.5" customHeight="1" hidden="1" outlineLevel="3">
      <c r="A60" s="10" t="s">
        <v>39</v>
      </c>
      <c r="B60" s="8">
        <v>120</v>
      </c>
    </row>
    <row r="61" spans="1:2" ht="19.5" customHeight="1" hidden="1" outlineLevel="3">
      <c r="A61" s="10" t="s">
        <v>40</v>
      </c>
      <c r="B61" s="8">
        <v>864</v>
      </c>
    </row>
    <row r="62" spans="1:2" ht="19.5" customHeight="1" hidden="1" outlineLevel="3">
      <c r="A62" s="10" t="s">
        <v>41</v>
      </c>
      <c r="B62" s="8">
        <v>980</v>
      </c>
    </row>
    <row r="63" spans="1:2" ht="19.5" customHeight="1" hidden="1" outlineLevel="3">
      <c r="A63" s="10" t="s">
        <v>42</v>
      </c>
      <c r="B63" s="7">
        <v>11471</v>
      </c>
    </row>
    <row r="64" spans="1:2" ht="19.5" customHeight="1" hidden="1" outlineLevel="3">
      <c r="A64" s="10" t="s">
        <v>43</v>
      </c>
      <c r="B64" s="7">
        <v>4955.93</v>
      </c>
    </row>
    <row r="65" spans="1:2" ht="19.5" customHeight="1" hidden="1" outlineLevel="3">
      <c r="A65" s="10" t="s">
        <v>44</v>
      </c>
      <c r="B65" s="8">
        <v>700</v>
      </c>
    </row>
    <row r="66" spans="1:5" ht="19.5" customHeight="1" hidden="1" outlineLevel="3">
      <c r="A66" s="10" t="s">
        <v>45</v>
      </c>
      <c r="B66" s="7">
        <v>94860</v>
      </c>
      <c r="C66" s="11"/>
      <c r="D66" s="12"/>
      <c r="E66" s="12"/>
    </row>
    <row r="67" spans="1:2" ht="19.5" customHeight="1" hidden="1" outlineLevel="3">
      <c r="A67" s="10" t="s">
        <v>46</v>
      </c>
      <c r="B67" s="7">
        <v>8359</v>
      </c>
    </row>
    <row r="68" spans="1:2" ht="19.5" customHeight="1" hidden="1" outlineLevel="3">
      <c r="A68" s="10" t="s">
        <v>47</v>
      </c>
      <c r="B68" s="7">
        <v>1050</v>
      </c>
    </row>
    <row r="69" spans="1:2" ht="19.5" customHeight="1" hidden="1" outlineLevel="3">
      <c r="A69" s="10" t="s">
        <v>48</v>
      </c>
      <c r="B69" s="8">
        <v>200</v>
      </c>
    </row>
    <row r="70" spans="1:2" ht="19.5" customHeight="1" hidden="1" outlineLevel="3">
      <c r="A70" s="10" t="s">
        <v>49</v>
      </c>
      <c r="B70" s="8">
        <v>100</v>
      </c>
    </row>
    <row r="71" spans="1:2" ht="19.5" customHeight="1" hidden="1" outlineLevel="3">
      <c r="A71" s="10" t="s">
        <v>50</v>
      </c>
      <c r="B71" s="8">
        <v>200</v>
      </c>
    </row>
    <row r="72" spans="1:2" ht="19.5" customHeight="1" hidden="1" outlineLevel="3">
      <c r="A72" s="10" t="s">
        <v>51</v>
      </c>
      <c r="B72" s="7">
        <v>2400</v>
      </c>
    </row>
    <row r="73" spans="1:2" ht="19.5" customHeight="1" hidden="1" outlineLevel="3">
      <c r="A73" s="10" t="s">
        <v>52</v>
      </c>
      <c r="B73" s="8">
        <v>600</v>
      </c>
    </row>
    <row r="74" spans="1:2" ht="19.5" customHeight="1" hidden="1" outlineLevel="3">
      <c r="A74" s="10" t="s">
        <v>53</v>
      </c>
      <c r="B74" s="8">
        <v>800</v>
      </c>
    </row>
    <row r="75" spans="1:2" ht="19.5" customHeight="1" hidden="1" outlineLevel="3">
      <c r="A75" s="10" t="s">
        <v>54</v>
      </c>
      <c r="B75" s="8">
        <v>800</v>
      </c>
    </row>
    <row r="76" spans="1:2" ht="19.5" customHeight="1" hidden="1" outlineLevel="3">
      <c r="A76" s="10" t="s">
        <v>55</v>
      </c>
      <c r="B76" s="7">
        <v>79000</v>
      </c>
    </row>
    <row r="77" spans="1:2" ht="19.5" customHeight="1" hidden="1" outlineLevel="3">
      <c r="A77" s="10" t="s">
        <v>56</v>
      </c>
      <c r="B77" s="8">
        <v>235</v>
      </c>
    </row>
    <row r="78" spans="1:2" ht="19.5" customHeight="1" outlineLevel="2">
      <c r="A78" s="9" t="s">
        <v>57</v>
      </c>
      <c r="B78" s="7">
        <v>381208</v>
      </c>
    </row>
    <row r="79" spans="1:2" ht="19.5" customHeight="1" outlineLevel="3">
      <c r="A79" s="9" t="s">
        <v>58</v>
      </c>
      <c r="B79" s="7">
        <v>1614403.55</v>
      </c>
    </row>
    <row r="80" spans="1:2" ht="19.5" customHeight="1" outlineLevel="3">
      <c r="A80" s="9" t="s">
        <v>59</v>
      </c>
      <c r="B80" s="7">
        <v>13767</v>
      </c>
    </row>
    <row r="81" spans="1:2" ht="19.5" customHeight="1" outlineLevel="3">
      <c r="A81" s="9" t="s">
        <v>60</v>
      </c>
      <c r="B81" s="7">
        <v>1900</v>
      </c>
    </row>
    <row r="82" spans="1:2" ht="19.5" customHeight="1" outlineLevel="2">
      <c r="A82" s="9" t="s">
        <v>1</v>
      </c>
      <c r="B82" s="7">
        <v>7419.42</v>
      </c>
    </row>
    <row r="83" spans="1:2" ht="19.5" customHeight="1" outlineLevel="3">
      <c r="A83" s="9" t="s">
        <v>61</v>
      </c>
      <c r="B83" s="7">
        <v>11094</v>
      </c>
    </row>
    <row r="84" spans="1:2" ht="19.5" customHeight="1" outlineLevel="3">
      <c r="A84" s="9" t="s">
        <v>62</v>
      </c>
      <c r="B84" s="7">
        <v>5370</v>
      </c>
    </row>
    <row r="85" spans="1:2" ht="24" customHeight="1" outlineLevel="3">
      <c r="A85" s="9" t="s">
        <v>63</v>
      </c>
      <c r="B85" s="7">
        <v>14390</v>
      </c>
    </row>
    <row r="86" spans="1:2" ht="19.5" customHeight="1" outlineLevel="3">
      <c r="A86" s="9" t="s">
        <v>64</v>
      </c>
      <c r="B86" s="7">
        <v>22852</v>
      </c>
    </row>
    <row r="87" spans="1:2" ht="19.5" customHeight="1" outlineLevel="3">
      <c r="A87" s="9" t="s">
        <v>65</v>
      </c>
      <c r="B87" s="7">
        <v>204067.66</v>
      </c>
    </row>
    <row r="88" spans="1:2" ht="19.5" customHeight="1" outlineLevel="3">
      <c r="A88" s="9" t="s">
        <v>66</v>
      </c>
      <c r="B88" s="7">
        <v>14609.63</v>
      </c>
    </row>
    <row r="89" spans="1:2" ht="19.5" customHeight="1" outlineLevel="3">
      <c r="A89" s="9" t="s">
        <v>67</v>
      </c>
      <c r="B89" s="7">
        <v>3000</v>
      </c>
    </row>
    <row r="90" spans="1:2" ht="19.5" customHeight="1" outlineLevel="2">
      <c r="A90" s="9" t="s">
        <v>83</v>
      </c>
      <c r="B90" s="7">
        <v>105956.16</v>
      </c>
    </row>
    <row r="91" spans="1:2" ht="19.5" customHeight="1" outlineLevel="2">
      <c r="A91" s="9" t="s">
        <v>68</v>
      </c>
      <c r="B91" s="7">
        <v>197531.61</v>
      </c>
    </row>
    <row r="92" spans="1:2" ht="19.5" customHeight="1">
      <c r="A92" s="2" t="s">
        <v>92</v>
      </c>
      <c r="B92" s="7">
        <f>B12+B82+B13+B14+B15+B17+B19+B24+B27+B31+B39+B40+B42+B53+B78+B90+B91+B79+B80+B81+B83+B84+B85+B86+B87+B88+B89</f>
        <v>5989633.18</v>
      </c>
    </row>
    <row r="93" spans="1:2" ht="19.5" customHeight="1">
      <c r="A93" s="21" t="s">
        <v>90</v>
      </c>
      <c r="B93" s="7">
        <v>94338.68</v>
      </c>
    </row>
    <row r="94" ht="8.25" customHeight="1"/>
    <row r="95" spans="1:2" ht="18.75">
      <c r="A95" s="2" t="s">
        <v>91</v>
      </c>
      <c r="B95" s="23">
        <f>B10+B93+B92</f>
        <v>15161417.02</v>
      </c>
    </row>
    <row r="96" ht="16.5" customHeight="1"/>
    <row r="97" spans="1:4" ht="18.75">
      <c r="A97" s="5" t="s">
        <v>93</v>
      </c>
      <c r="B97" s="23">
        <v>245287.06</v>
      </c>
      <c r="D97" s="11"/>
    </row>
    <row r="98" spans="1:2" ht="18.75">
      <c r="A98" s="5" t="s">
        <v>85</v>
      </c>
      <c r="B98" s="23">
        <f>B3+B4+B8-B95-B97</f>
        <v>8276.279999999853</v>
      </c>
    </row>
    <row r="102" spans="2:3" ht="18.75">
      <c r="B102" s="14"/>
      <c r="C102" s="24"/>
    </row>
    <row r="103" spans="2:3" ht="18.75">
      <c r="B103" s="15"/>
      <c r="C103" s="11"/>
    </row>
    <row r="104" ht="18.75">
      <c r="B104" s="22"/>
    </row>
  </sheetData>
  <sheetProtection/>
  <mergeCells count="2">
    <mergeCell ref="A1:B1"/>
    <mergeCell ref="A2:B2"/>
  </mergeCells>
  <printOptions/>
  <pageMargins left="0.5905511811023623" right="0.1968503937007874" top="0.3937007874015748" bottom="0.3937007874015748" header="0.3937007874015748" footer="0.3937007874015748"/>
  <pageSetup fitToHeight="0" fitToWidth="1" horizontalDpi="600" verticalDpi="600" orientation="portrait" pageOrder="overThenDown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тсж</cp:lastModifiedBy>
  <cp:lastPrinted>2018-04-12T09:37:00Z</cp:lastPrinted>
  <dcterms:created xsi:type="dcterms:W3CDTF">2018-04-09T08:50:58Z</dcterms:created>
  <dcterms:modified xsi:type="dcterms:W3CDTF">2018-04-12T09:39:37Z</dcterms:modified>
  <cp:category/>
  <cp:version/>
  <cp:contentType/>
  <cp:contentStatus/>
  <cp:revision>1</cp:revision>
</cp:coreProperties>
</file>