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75" windowWidth="15450" windowHeight="12135" tabRatio="0" activeTab="0"/>
  </bookViews>
  <sheets>
    <sheet name="TDSheet" sheetId="1" r:id="rId1"/>
  </sheets>
  <definedNames>
    <definedName name="_xlnm.Print_Area" localSheetId="0">'TDSheet'!$A$1:$C$61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<sst xmlns="http://schemas.openxmlformats.org/spreadsheetml/2006/main" count="64" uniqueCount="64">
  <si>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>Товарищество собственников жилья  "Капитал"</t>
  </si>
  <si>
    <t>Аварийно-сантехническое обслуживание</t>
  </si>
  <si>
    <t>Инвентарь и хоз принадлнежности</t>
  </si>
  <si>
    <t>Расходные материалы</t>
  </si>
  <si>
    <t>Проверка   вентиляции специализированной организацией</t>
  </si>
  <si>
    <t>Устранение завала без пробивки</t>
  </si>
  <si>
    <t>Замена почтовых ящиков</t>
  </si>
  <si>
    <t>Дезинсекция помещений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</si>
  <si>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</si>
  <si>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</si>
  <si>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</si>
  <si>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Доставка песка</t>
  </si>
  <si>
    <t>Покос травы на придомовой территории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</si>
  <si>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</si>
  <si>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</si>
  <si>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</si>
  <si>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</si>
  <si>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</si>
  <si>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</si>
  <si>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стояков водоснабжения водоотведения</t>
  </si>
  <si>
    <t>Промывка опрессовка тепловых сетей</t>
  </si>
  <si>
    <t>Устранение засора ливневой канализации</t>
  </si>
  <si>
    <t xml:space="preserve">Замена патрона </t>
  </si>
  <si>
    <t xml:space="preserve">Замена светильника </t>
  </si>
  <si>
    <t xml:space="preserve">Замена эл. лампы </t>
  </si>
  <si>
    <t>Монтаж светильника</t>
  </si>
  <si>
    <t>Прокладка кабеля</t>
  </si>
  <si>
    <t>Установка выключателя</t>
  </si>
  <si>
    <t>Установка распределительной коробки</t>
  </si>
  <si>
    <t>Уборка мест общего пользования</t>
  </si>
  <si>
    <t>Выплата зарплаты (в т.ч.подрядчики)</t>
  </si>
  <si>
    <t>Госпошлина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</si>
  <si>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</si>
  <si>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</si>
  <si>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</si>
  <si>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</si>
  <si>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</si>
  <si>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</si>
  <si>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</si>
  <si>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Услуги паспортного стола</t>
  </si>
  <si>
    <t>Электроэнергия</t>
  </si>
  <si>
    <t>Анализ подомовых затрат за 2018 г. Ул. Молодежная  д. 33/1</t>
  </si>
  <si>
    <t>Целевые средства на содержание и текущий ремонт</t>
  </si>
  <si>
    <t>Целевые взносы на оплату коммунальных услуг: отопление, водоснабжение, водоотведение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</si>
  <si>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</si>
  <si>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</si>
  <si>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</si>
  <si>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Остаток на 01.01.2018 г.</t>
  </si>
  <si>
    <t>Содержание и ремонт общего имущества всего, в т.ч.</t>
  </si>
  <si>
    <t>Налоги и взносы</t>
  </si>
  <si>
    <t>Содержание и ремонт вентиляции</t>
  </si>
  <si>
    <t>Содержание и ремонт мест общего пользования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</si>
  <si>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</si>
  <si>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</si>
  <si>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</si>
  <si>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</si>
  <si>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</si>
  <si>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</si>
  <si>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ЗАТРАТЫ ВСЕГО</t>
  </si>
  <si>
    <t>Остаток на 01.01.2019 г.</t>
  </si>
  <si>
    <t>к</t>
  </si>
  <si>
    <t>с</t>
  </si>
  <si>
    <t>пени</t>
  </si>
  <si>
    <t>кап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</si>
</sst>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39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 indent="8"/>
    </xf>
    <xf numFmtId="4" fontId="2" fillId="0" borderId="10" xfId="0" applyNumberFormat="1" applyFont="1" applyFill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/>
    </xf>
    <xf numFmtId="4" fontId="4" fillId="0" borderId="13" xfId="0" applyNumberFormat="1" applyFont="1" applyBorder="1" applyAlignment="1">
      <alignment horizontal="right" vertical="top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4" fontId="2" fillId="0" borderId="1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1"/>
  <sheetViews>
    <sheetView tabSelected="1" zoomScalePageLayoutView="0" workbookViewId="0" topLeftCell="A30">
      <selection activeCell="A49" sqref="A49:IV54"/>
    </sheetView>
  </sheetViews>
  <sheetFormatPr defaultColWidth="10.66015625" defaultRowHeight="11.25" outlineLevelRow="4"/>
  <cols>
    <col min="1" max="1" width="92.83203125" style="1" customWidth="1"/>
    <col min="2" max="2" width="22.66015625" style="18" customWidth="1"/>
    <col min="3" max="3" width="10.66015625" style="0" customWidth="1"/>
    <col min="4" max="4" width="7" style="0" customWidth="1"/>
    <col min="5" max="5" width="15.5" style="0" customWidth="1"/>
    <col min="6" max="6" width="10.66015625" style="0" customWidth="1"/>
    <col min="7" max="7" width="19" style="0" customWidth="1"/>
  </cols>
  <sheetData>
    <row r="1" spans="1:2" ht="19.5" customHeight="1">
      <c r="A1" s="28" t="s">
        <v>0</v>
      </c>
      <c r="B1" s="28"/>
    </row>
    <row r="2" spans="1:2" ht="19.5" customHeight="1">
      <c r="A2" s="29" t="s">
        <v>41</v>
      </c>
      <c r="B2" s="29"/>
    </row>
    <row r="3" spans="1:2" s="4" customFormat="1" ht="19.5" customHeight="1">
      <c r="A3" s="2" t="s">
        <v>47</v>
      </c>
      <c r="B3" s="3">
        <v>-68421.1799999997</v>
      </c>
    </row>
    <row r="4" spans="1:2" ht="19.5" customHeight="1">
      <c r="A4" s="2"/>
      <c r="B4" s="5"/>
    </row>
    <row r="5" spans="1:5" s="4" customFormat="1" ht="19.5" customHeight="1">
      <c r="A5" s="6" t="s">
        <v>42</v>
      </c>
      <c r="B5" s="7">
        <v>1220150.91</v>
      </c>
      <c r="D5" s="4" t="s">
        <v>60</v>
      </c>
      <c r="E5" s="25">
        <v>1753702.67</v>
      </c>
    </row>
    <row r="6" spans="1:7" ht="36.75" customHeight="1">
      <c r="A6" s="8" t="s">
        <v>43</v>
      </c>
      <c r="B6" s="7">
        <v>1753702.67</v>
      </c>
      <c r="D6" t="s">
        <v>61</v>
      </c>
      <c r="E6" s="25">
        <v>1217390.74</v>
      </c>
      <c r="G6" s="25">
        <v>1217390.74</v>
      </c>
    </row>
    <row r="7" spans="1:7" s="4" customFormat="1" ht="19.5" customHeight="1">
      <c r="A7" s="9" t="s">
        <v>44</v>
      </c>
      <c r="B7" s="3">
        <f>SUM(B5:B6)</f>
        <v>2973853.58</v>
      </c>
      <c r="D7" s="4" t="s">
        <v>62</v>
      </c>
      <c r="E7" s="24">
        <v>2760.17</v>
      </c>
      <c r="G7" s="24">
        <v>2760.17</v>
      </c>
    </row>
    <row r="8" spans="1:7" s="4" customFormat="1" ht="19.5" customHeight="1">
      <c r="A8" s="10" t="s">
        <v>45</v>
      </c>
      <c r="B8" s="11"/>
      <c r="D8" s="4" t="s">
        <v>63</v>
      </c>
      <c r="E8" s="23">
        <v>470227.19</v>
      </c>
      <c r="G8" s="26">
        <f>SUM(G6:G7)</f>
        <v>1220150.91</v>
      </c>
    </row>
    <row r="9" spans="1:5" ht="35.25" customHeight="1" outlineLevel="1">
      <c r="A9" s="12" t="s">
        <v>46</v>
      </c>
      <c r="B9" s="16">
        <v>1809670.97</v>
      </c>
      <c r="E9" s="22">
        <f>SUM(E5:E8)</f>
        <v>3444080.77</v>
      </c>
    </row>
    <row r="10" spans="1:5" ht="19.5" customHeight="1" outlineLevel="2">
      <c r="A10" s="13" t="s">
        <v>48</v>
      </c>
      <c r="B10" s="16">
        <v>1102202.31</v>
      </c>
      <c r="E10" s="23">
        <v>3444080.77</v>
      </c>
    </row>
    <row r="11" spans="1:2" ht="19.5" customHeight="1" outlineLevel="3">
      <c r="A11" s="13" t="s">
        <v>1</v>
      </c>
      <c r="B11" s="16">
        <v>108915.6</v>
      </c>
    </row>
    <row r="12" spans="1:2" ht="19.5" customHeight="1" outlineLevel="3">
      <c r="A12" s="13" t="s">
        <v>2</v>
      </c>
      <c r="B12" s="16">
        <v>4166.6</v>
      </c>
    </row>
    <row r="13" spans="1:2" ht="19.5" customHeight="1" outlineLevel="3">
      <c r="A13" s="13" t="s">
        <v>49</v>
      </c>
      <c r="B13" s="16">
        <v>155328.02</v>
      </c>
    </row>
    <row r="14" spans="1:2" ht="19.5" customHeight="1" outlineLevel="3">
      <c r="A14" s="14" t="s">
        <v>3</v>
      </c>
      <c r="B14" s="17">
        <v>724.91</v>
      </c>
    </row>
    <row r="15" spans="1:2" ht="19.5" customHeight="1" outlineLevel="3">
      <c r="A15" s="14" t="s">
        <v>50</v>
      </c>
      <c r="B15" s="16">
        <v>13580</v>
      </c>
    </row>
    <row r="16" spans="1:2" ht="19.5" customHeight="1" outlineLevel="4">
      <c r="A16" s="15" t="s">
        <v>4</v>
      </c>
      <c r="B16" s="16">
        <v>10680</v>
      </c>
    </row>
    <row r="17" spans="1:2" ht="19.5" customHeight="1" outlineLevel="4">
      <c r="A17" s="15" t="s">
        <v>5</v>
      </c>
      <c r="B17" s="16">
        <v>2900</v>
      </c>
    </row>
    <row r="18" spans="1:2" ht="19.5" customHeight="1" outlineLevel="3">
      <c r="A18" s="14" t="s">
        <v>51</v>
      </c>
      <c r="B18" s="16">
        <v>3234.95</v>
      </c>
    </row>
    <row r="19" spans="1:2" ht="19.5" customHeight="1" outlineLevel="4">
      <c r="A19" s="15" t="s">
        <v>6</v>
      </c>
      <c r="B19" s="16">
        <v>3234.95</v>
      </c>
    </row>
    <row r="20" spans="1:2" ht="19.5" customHeight="1" outlineLevel="3">
      <c r="A20" s="14" t="s">
        <v>52</v>
      </c>
      <c r="B20" s="16">
        <v>4289</v>
      </c>
    </row>
    <row r="21" spans="1:2" ht="19.5" customHeight="1" outlineLevel="4">
      <c r="A21" s="15" t="s">
        <v>7</v>
      </c>
      <c r="B21" s="16">
        <v>4289</v>
      </c>
    </row>
    <row r="22" spans="1:2" ht="19.5" customHeight="1" outlineLevel="3">
      <c r="A22" s="14" t="s">
        <v>53</v>
      </c>
      <c r="B22" s="16">
        <v>34545.12</v>
      </c>
    </row>
    <row r="23" spans="1:2" ht="19.5" customHeight="1" outlineLevel="4">
      <c r="A23" s="15" t="s">
        <v>8</v>
      </c>
      <c r="B23" s="16">
        <v>12345.12</v>
      </c>
    </row>
    <row r="24" spans="1:2" ht="19.5" customHeight="1" outlineLevel="4">
      <c r="A24" s="15" t="s">
        <v>9</v>
      </c>
      <c r="B24" s="16">
        <v>12000</v>
      </c>
    </row>
    <row r="25" spans="1:2" ht="19.5" customHeight="1" outlineLevel="4">
      <c r="A25" s="15" t="s">
        <v>10</v>
      </c>
      <c r="B25" s="16">
        <v>10200</v>
      </c>
    </row>
    <row r="26" spans="1:2" ht="19.5" customHeight="1" outlineLevel="3">
      <c r="A26" s="14" t="s">
        <v>54</v>
      </c>
      <c r="B26" s="16">
        <v>192282.24</v>
      </c>
    </row>
    <row r="27" spans="1:2" ht="19.5" customHeight="1" outlineLevel="4">
      <c r="A27" s="15" t="s">
        <v>11</v>
      </c>
      <c r="B27" s="17">
        <v>730</v>
      </c>
    </row>
    <row r="28" spans="1:2" ht="19.5" customHeight="1" outlineLevel="4">
      <c r="A28" s="15" t="s">
        <v>12</v>
      </c>
      <c r="B28" s="16">
        <v>2400</v>
      </c>
    </row>
    <row r="29" spans="1:2" ht="19.5" customHeight="1" outlineLevel="4">
      <c r="A29" s="15" t="s">
        <v>13</v>
      </c>
      <c r="B29" s="16">
        <v>1761.77</v>
      </c>
    </row>
    <row r="30" spans="1:2" ht="19.5" customHeight="1" outlineLevel="4">
      <c r="A30" s="15" t="s">
        <v>14</v>
      </c>
      <c r="B30" s="16">
        <v>152513.71</v>
      </c>
    </row>
    <row r="31" spans="1:2" ht="19.5" customHeight="1" outlineLevel="4">
      <c r="A31" s="15" t="s">
        <v>15</v>
      </c>
      <c r="B31" s="16">
        <v>6500</v>
      </c>
    </row>
    <row r="32" spans="1:2" ht="19.5" customHeight="1" outlineLevel="4">
      <c r="A32" s="15" t="s">
        <v>16</v>
      </c>
      <c r="B32" s="16">
        <v>28376.76</v>
      </c>
    </row>
    <row r="33" spans="1:2" ht="19.5" customHeight="1" outlineLevel="3">
      <c r="A33" s="14" t="s">
        <v>17</v>
      </c>
      <c r="B33" s="17">
        <v>310</v>
      </c>
    </row>
    <row r="34" spans="1:2" ht="19.5" customHeight="1" outlineLevel="3" collapsed="1">
      <c r="A34" s="14" t="s">
        <v>55</v>
      </c>
      <c r="B34" s="16">
        <v>33709</v>
      </c>
    </row>
    <row r="35" spans="1:2" ht="19.5" customHeight="1" hidden="1" outlineLevel="4">
      <c r="A35" s="15" t="s">
        <v>18</v>
      </c>
      <c r="B35" s="16">
        <v>33709</v>
      </c>
    </row>
    <row r="36" spans="1:2" ht="19.5" customHeight="1" outlineLevel="3">
      <c r="A36" s="14" t="s">
        <v>56</v>
      </c>
      <c r="B36" s="16">
        <v>42034</v>
      </c>
    </row>
    <row r="37" spans="1:2" ht="19.5" customHeight="1" outlineLevel="4">
      <c r="A37" s="15" t="s">
        <v>19</v>
      </c>
      <c r="B37" s="16">
        <v>35710</v>
      </c>
    </row>
    <row r="38" spans="1:2" ht="19.5" customHeight="1" outlineLevel="4">
      <c r="A38" s="15" t="s">
        <v>20</v>
      </c>
      <c r="B38" s="16">
        <v>2584</v>
      </c>
    </row>
    <row r="39" spans="1:2" ht="19.5" customHeight="1" outlineLevel="4">
      <c r="A39" s="15" t="s">
        <v>21</v>
      </c>
      <c r="B39" s="16">
        <v>3740</v>
      </c>
    </row>
    <row r="40" spans="1:2" ht="19.5" customHeight="1" outlineLevel="3">
      <c r="A40" s="14" t="s">
        <v>57</v>
      </c>
      <c r="B40" s="16">
        <v>9735</v>
      </c>
    </row>
    <row r="41" spans="1:2" ht="19.5" customHeight="1" outlineLevel="4">
      <c r="A41" s="15" t="s">
        <v>22</v>
      </c>
      <c r="B41" s="17">
        <v>215</v>
      </c>
    </row>
    <row r="42" spans="1:2" ht="19.5" customHeight="1" outlineLevel="4">
      <c r="A42" s="15" t="s">
        <v>23</v>
      </c>
      <c r="B42" s="16">
        <v>8430</v>
      </c>
    </row>
    <row r="43" spans="1:2" ht="19.5" customHeight="1" outlineLevel="4">
      <c r="A43" s="15" t="s">
        <v>24</v>
      </c>
      <c r="B43" s="17">
        <v>190</v>
      </c>
    </row>
    <row r="44" spans="1:2" ht="19.5" customHeight="1" outlineLevel="4">
      <c r="A44" s="15" t="s">
        <v>25</v>
      </c>
      <c r="B44" s="17">
        <v>350</v>
      </c>
    </row>
    <row r="45" spans="1:2" ht="19.5" customHeight="1" outlineLevel="4">
      <c r="A45" s="15" t="s">
        <v>26</v>
      </c>
      <c r="B45" s="17">
        <v>300</v>
      </c>
    </row>
    <row r="46" spans="1:2" ht="19.5" customHeight="1" outlineLevel="4">
      <c r="A46" s="15" t="s">
        <v>27</v>
      </c>
      <c r="B46" s="17">
        <v>150</v>
      </c>
    </row>
    <row r="47" spans="1:2" ht="19.5" customHeight="1" outlineLevel="4">
      <c r="A47" s="15" t="s">
        <v>28</v>
      </c>
      <c r="B47" s="17">
        <v>100</v>
      </c>
    </row>
    <row r="48" spans="1:2" ht="19.5" customHeight="1" outlineLevel="3">
      <c r="A48" s="14" t="s">
        <v>29</v>
      </c>
      <c r="B48" s="16">
        <v>75664.44</v>
      </c>
    </row>
    <row r="49" spans="1:2" ht="19.5" customHeight="1" outlineLevel="4">
      <c r="A49" s="14" t="s">
        <v>30</v>
      </c>
      <c r="B49" s="16">
        <v>279634.71</v>
      </c>
    </row>
    <row r="50" spans="1:2" ht="19.5" customHeight="1" outlineLevel="4">
      <c r="A50" s="14" t="s">
        <v>31</v>
      </c>
      <c r="B50" s="17">
        <v>0.01</v>
      </c>
    </row>
    <row r="51" spans="1:2" ht="19.5" customHeight="1" outlineLevel="4">
      <c r="A51" s="14" t="s">
        <v>32</v>
      </c>
      <c r="B51" s="16">
        <v>2643.8</v>
      </c>
    </row>
    <row r="52" spans="1:2" ht="19.5" customHeight="1" outlineLevel="4">
      <c r="A52" s="14" t="s">
        <v>33</v>
      </c>
      <c r="B52" s="16">
        <v>1036</v>
      </c>
    </row>
    <row r="53" spans="1:2" ht="19.5" customHeight="1" outlineLevel="4">
      <c r="A53" s="14" t="s">
        <v>34</v>
      </c>
      <c r="B53" s="16">
        <v>2740</v>
      </c>
    </row>
    <row r="54" spans="1:2" ht="19.5" customHeight="1" outlineLevel="4">
      <c r="A54" s="14" t="s">
        <v>35</v>
      </c>
      <c r="B54" s="16">
        <v>5026.3</v>
      </c>
    </row>
    <row r="55" spans="1:2" ht="19.5" customHeight="1" outlineLevel="4">
      <c r="A55" s="14" t="s">
        <v>36</v>
      </c>
      <c r="B55" s="16">
        <v>66095.62</v>
      </c>
    </row>
    <row r="56" spans="1:2" ht="19.5" customHeight="1" outlineLevel="4">
      <c r="A56" s="14" t="s">
        <v>37</v>
      </c>
      <c r="B56" s="16">
        <v>2154.7</v>
      </c>
    </row>
    <row r="57" spans="1:2" ht="19.5" customHeight="1" outlineLevel="4">
      <c r="A57" s="14" t="s">
        <v>38</v>
      </c>
      <c r="B57" s="17">
        <v>600</v>
      </c>
    </row>
    <row r="58" spans="1:2" ht="19.5" customHeight="1" outlineLevel="4">
      <c r="A58" s="14" t="s">
        <v>39</v>
      </c>
      <c r="B58" s="16">
        <v>21086.15</v>
      </c>
    </row>
    <row r="59" spans="1:2" ht="19.5" customHeight="1" outlineLevel="4">
      <c r="A59" s="14" t="s">
        <v>40</v>
      </c>
      <c r="B59" s="16">
        <v>42666.14</v>
      </c>
    </row>
    <row r="60" spans="1:2" ht="19.5" customHeight="1">
      <c r="A60" s="20" t="s">
        <v>58</v>
      </c>
      <c r="B60" s="19">
        <f>B9+B10</f>
        <v>2911873.2800000003</v>
      </c>
    </row>
    <row r="61" spans="1:2" ht="19.5" customHeight="1">
      <c r="A61" s="21" t="s">
        <v>59</v>
      </c>
      <c r="B61" s="27">
        <f>B3+B7-B60</f>
        <v>-6440.879999999888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2019-04-14T13:35:09Z</cp:lastPrinted>
  <dcterms:created xsi:type="dcterms:W3CDTF">2019-04-14T12:26:53Z</dcterms:created>
  <dcterms:modified xsi:type="dcterms:W3CDTF">2019-04-14T13:42:04Z</dcterms:modified>
  <cp:category/>
  <cp:version/>
  <cp:contentType/>
  <cp:contentStatus/>
  <cp:revision>1</cp:revision>
</cp:coreProperties>
</file>