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495" windowWidth="17250" windowHeight="12255" tabRatio="0" activeTab="0"/>
  </bookViews>
  <sheets>
    <sheet name="TDSheet" sheetId="1" r:id="rId1"/>
  </sheets>
  <definedNames>
    <definedName name="_xlnm.Print_Area" localSheetId="0">'TDSheet'!$A$1:$C$63</definedName>
  </definedNames>
  <calcPr fullCalcOnLoad="1" refMode="R1C1"/>
</workbook>
</file>

<file path=xl/sharedStrings.xml><?xml version="1.0" encoding="utf-8"?>
<sst xmlns="http://schemas.openxmlformats.org/spreadsheetml/2006/main" count="66" uniqueCount="66">
  <si>
    <t>Товарищество собственников жилья  "Капитал"</t>
  </si>
  <si>
    <t>Аварийно-сантехническое обслуживание</t>
  </si>
  <si>
    <t>Инвентарь и хоз принадлнежности</t>
  </si>
  <si>
    <t>Расходные материалы</t>
  </si>
  <si>
    <t xml:space="preserve">Пробивка вентканала по бетону </t>
  </si>
  <si>
    <t>Проверка   вентиляции специализированной организацией</t>
  </si>
  <si>
    <t>Устранение завала без пробивки</t>
  </si>
  <si>
    <t>Ремонт подъезда (штукатурка, окраска)</t>
  </si>
  <si>
    <t>Дезинсекция помещений</t>
  </si>
  <si>
    <t>Замена термометра ПУ тепловой энергии</t>
  </si>
  <si>
    <t>Поверка теплосчетчика</t>
  </si>
  <si>
    <t>Снятие показаний электросчетчиков</t>
  </si>
  <si>
    <t>Техническое обслуживание теплосчетчика</t>
  </si>
  <si>
    <t>Валка деревьев на придомовой территории</t>
  </si>
  <si>
    <t>Доставка песка</t>
  </si>
  <si>
    <t>Погрузка срезки деревьев</t>
  </si>
  <si>
    <t>Покос травы на придомовой территории</t>
  </si>
  <si>
    <t>Проведение субботника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</si>
  <si>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</si>
  <si>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</si>
  <si>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</si>
  <si>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</si>
  <si>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Техническое обслуживание газового оборудования</t>
  </si>
  <si>
    <t>Замена крана d20 на трубопроводе отопления</t>
  </si>
  <si>
    <t>Замена сборки отопления</t>
  </si>
  <si>
    <t>Замена стояков водоснабжения водоотведения</t>
  </si>
  <si>
    <t>Промывка опрессовка тепловых сетей</t>
  </si>
  <si>
    <t>Устранение засора ливневой канализации</t>
  </si>
  <si>
    <t xml:space="preserve">Замена светильника </t>
  </si>
  <si>
    <t xml:space="preserve">Замена эл. лампы </t>
  </si>
  <si>
    <t>Монтаж освещения в подвале</t>
  </si>
  <si>
    <t>Установка розетки</t>
  </si>
  <si>
    <t>Уборка мест общего пользования</t>
  </si>
  <si>
    <t>Выплата зарплаты (в т.ч.подрядчики)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</si>
  <si>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</si>
  <si>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</si>
  <si>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</si>
  <si>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</si>
  <si>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</si>
  <si>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</si>
  <si>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</si>
  <si>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Услуги паспортного стола</t>
  </si>
  <si>
    <t>Электроэнергия</t>
  </si>
  <si>
    <t>Целевые средства на содержание и текущий ремонт</t>
  </si>
  <si>
    <t>Целевые взносы на оплату коммунальных услуг: отопление, водоснабжение, водоотведение</t>
  </si>
  <si>
    <t>ПОСТУПИЛО ВСЕГО</t>
  </si>
  <si>
    <t>Использование средств:</t>
  </si>
  <si>
    <t>Затраты коммунальные ресурсы: отопление, водоснабжение, водоотведение</t>
  </si>
  <si>
    <t>Содержание и ремонт общего имущества всего, в т.ч.</t>
  </si>
  <si>
    <t>Остаток на 01.01.2018 г.</t>
  </si>
  <si>
    <t>Налоги и взносы</t>
  </si>
  <si>
    <t>Содержание и ремонт вентиляции</t>
  </si>
  <si>
    <t>Содержание и ремонт мест общего пользования</t>
  </si>
  <si>
    <t>Содержание подвалов</t>
  </si>
  <si>
    <t>Содержание приборов учета</t>
  </si>
  <si>
    <t>Содержание придомовой территории</t>
  </si>
  <si>
    <t>Техобслуживание ВДГО</t>
  </si>
  <si>
    <t>Техобслуживание и ремонт водоснабжения, водоотведения и отопления</t>
  </si>
  <si>
    <t>Техобслуживание и ремонт электрооборудования</t>
  </si>
  <si>
    <t>ЗАТРАТЫ ВСЕГО</t>
  </si>
  <si>
    <t>Остаток на 01.01.2019 г.</t>
  </si>
  <si>
    <t>к</t>
  </si>
  <si>
    <t>кап</t>
  </si>
  <si>
    <t>с</t>
  </si>
  <si>
    <t>пени</t>
  </si>
  <si>
    <t>Анализ подомовых затрат за 2018 г. Ул. Молодежная  д. 35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</si>
</sst>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39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right"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4" fontId="3" fillId="0" borderId="1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 indent="8"/>
    </xf>
    <xf numFmtId="0" fontId="2" fillId="0" borderId="1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right" vertical="top"/>
    </xf>
    <xf numFmtId="0" fontId="2" fillId="0" borderId="14" xfId="0" applyNumberFormat="1" applyFont="1" applyFill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horizontal="left"/>
    </xf>
    <xf numFmtId="0" fontId="1" fillId="0" borderId="0" xfId="0" applyNumberFormat="1" applyFont="1" applyFill="1" applyAlignment="1">
      <alignment wrapText="1"/>
    </xf>
    <xf numFmtId="0" fontId="1" fillId="0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63"/>
  <sheetViews>
    <sheetView tabSelected="1" zoomScalePageLayoutView="0" workbookViewId="0" topLeftCell="A5">
      <selection activeCell="B5" sqref="B5"/>
    </sheetView>
  </sheetViews>
  <sheetFormatPr defaultColWidth="10.66015625" defaultRowHeight="11.25" outlineLevelRow="4"/>
  <cols>
    <col min="1" max="1" width="90.66015625" style="13" customWidth="1"/>
    <col min="2" max="2" width="22.83203125" style="13" customWidth="1"/>
    <col min="3" max="3" width="10.66015625" style="0" customWidth="1"/>
    <col min="4" max="4" width="13.66015625" style="0" customWidth="1"/>
    <col min="5" max="5" width="17" style="0" customWidth="1"/>
  </cols>
  <sheetData>
    <row r="1" spans="1:2" ht="19.5" customHeight="1">
      <c r="A1" s="26" t="s">
        <v>0</v>
      </c>
      <c r="B1" s="26"/>
    </row>
    <row r="2" spans="1:2" ht="19.5" customHeight="1">
      <c r="A2" s="27" t="s">
        <v>65</v>
      </c>
      <c r="B2" s="27"/>
    </row>
    <row r="3" spans="1:5" s="3" customFormat="1" ht="19.5" customHeight="1">
      <c r="A3" s="1" t="s">
        <v>49</v>
      </c>
      <c r="B3" s="2">
        <v>-16121.89000000013</v>
      </c>
      <c r="D3" s="3" t="s">
        <v>61</v>
      </c>
      <c r="E3" s="24">
        <v>1693542.81</v>
      </c>
    </row>
    <row r="4" spans="1:5" ht="19.5" customHeight="1">
      <c r="A4" s="1"/>
      <c r="B4" s="4"/>
      <c r="D4" t="s">
        <v>62</v>
      </c>
      <c r="E4" s="24">
        <v>462165.53</v>
      </c>
    </row>
    <row r="5" spans="1:5" s="3" customFormat="1" ht="25.5" customHeight="1">
      <c r="A5" s="7" t="s">
        <v>43</v>
      </c>
      <c r="B5" s="5">
        <v>1177396.39</v>
      </c>
      <c r="D5" s="3" t="s">
        <v>63</v>
      </c>
      <c r="E5" s="24">
        <v>1175216.22</v>
      </c>
    </row>
    <row r="6" spans="1:5" ht="44.25" customHeight="1">
      <c r="A6" s="8" t="s">
        <v>44</v>
      </c>
      <c r="B6" s="5">
        <v>1693542.81</v>
      </c>
      <c r="D6" t="s">
        <v>64</v>
      </c>
      <c r="E6" s="23">
        <v>2180.17</v>
      </c>
    </row>
    <row r="7" spans="1:5" s="3" customFormat="1" ht="19.5" customHeight="1">
      <c r="A7" s="9" t="s">
        <v>45</v>
      </c>
      <c r="B7" s="2">
        <f>B5+B6</f>
        <v>2870939.2</v>
      </c>
      <c r="E7" s="25">
        <f>SUM(E5:E6)</f>
        <v>1177396.39</v>
      </c>
    </row>
    <row r="8" spans="1:4" s="3" customFormat="1" ht="19.5" customHeight="1">
      <c r="A8" s="10" t="s">
        <v>46</v>
      </c>
      <c r="B8" s="11"/>
      <c r="D8" s="22">
        <v>3333104.73</v>
      </c>
    </row>
    <row r="9" spans="1:2" ht="45.75" customHeight="1" outlineLevel="1">
      <c r="A9" s="12" t="s">
        <v>47</v>
      </c>
      <c r="B9" s="14">
        <v>1923676.53</v>
      </c>
    </row>
    <row r="10" spans="1:2" ht="19.5" customHeight="1" outlineLevel="2">
      <c r="A10" s="15" t="s">
        <v>48</v>
      </c>
      <c r="B10" s="14">
        <v>1252078.96</v>
      </c>
    </row>
    <row r="11" spans="1:2" ht="19.5" customHeight="1" outlineLevel="3">
      <c r="A11" s="6" t="s">
        <v>1</v>
      </c>
      <c r="B11" s="14">
        <v>110061.6</v>
      </c>
    </row>
    <row r="12" spans="1:2" ht="19.5" customHeight="1" outlineLevel="3">
      <c r="A12" s="6" t="s">
        <v>2</v>
      </c>
      <c r="B12" s="14">
        <v>4166.6</v>
      </c>
    </row>
    <row r="13" spans="1:2" ht="19.5" customHeight="1" outlineLevel="3">
      <c r="A13" s="17" t="s">
        <v>50</v>
      </c>
      <c r="B13" s="14">
        <v>155328.02</v>
      </c>
    </row>
    <row r="14" spans="1:2" ht="19.5" customHeight="1" outlineLevel="3">
      <c r="A14" s="17" t="s">
        <v>3</v>
      </c>
      <c r="B14" s="16">
        <v>624.91</v>
      </c>
    </row>
    <row r="15" spans="1:2" ht="19.5" customHeight="1" outlineLevel="3">
      <c r="A15" s="15" t="s">
        <v>51</v>
      </c>
      <c r="B15" s="14">
        <v>17500</v>
      </c>
    </row>
    <row r="16" spans="1:2" ht="19.5" customHeight="1" outlineLevel="4">
      <c r="A16" s="18" t="s">
        <v>4</v>
      </c>
      <c r="B16" s="14">
        <v>2000</v>
      </c>
    </row>
    <row r="17" spans="1:2" ht="19.5" customHeight="1" outlineLevel="4">
      <c r="A17" s="18" t="s">
        <v>5</v>
      </c>
      <c r="B17" s="14">
        <v>11700</v>
      </c>
    </row>
    <row r="18" spans="1:2" ht="19.5" customHeight="1" outlineLevel="4">
      <c r="A18" s="18" t="s">
        <v>6</v>
      </c>
      <c r="B18" s="14">
        <v>3800</v>
      </c>
    </row>
    <row r="19" spans="1:2" ht="19.5" customHeight="1" outlineLevel="3">
      <c r="A19" s="15" t="s">
        <v>52</v>
      </c>
      <c r="B19" s="14">
        <v>2050</v>
      </c>
    </row>
    <row r="20" spans="1:2" ht="19.5" customHeight="1" outlineLevel="4">
      <c r="A20" s="18" t="s">
        <v>7</v>
      </c>
      <c r="B20" s="14">
        <v>2050</v>
      </c>
    </row>
    <row r="21" spans="1:2" ht="19.5" customHeight="1" outlineLevel="3">
      <c r="A21" s="19" t="s">
        <v>53</v>
      </c>
      <c r="B21" s="14">
        <v>17810</v>
      </c>
    </row>
    <row r="22" spans="1:2" ht="19.5" customHeight="1" outlineLevel="4">
      <c r="A22" s="18" t="s">
        <v>8</v>
      </c>
      <c r="B22" s="14">
        <v>17810</v>
      </c>
    </row>
    <row r="23" spans="1:2" ht="19.5" customHeight="1" outlineLevel="3">
      <c r="A23" s="15" t="s">
        <v>54</v>
      </c>
      <c r="B23" s="14">
        <v>36317.11</v>
      </c>
    </row>
    <row r="24" spans="1:2" ht="19.5" customHeight="1" outlineLevel="4">
      <c r="A24" s="18" t="s">
        <v>9</v>
      </c>
      <c r="B24" s="14">
        <v>4145</v>
      </c>
    </row>
    <row r="25" spans="1:2" ht="19.5" customHeight="1" outlineLevel="4">
      <c r="A25" s="18" t="s">
        <v>10</v>
      </c>
      <c r="B25" s="14">
        <v>9972.11</v>
      </c>
    </row>
    <row r="26" spans="1:2" ht="19.5" customHeight="1" outlineLevel="4">
      <c r="A26" s="18" t="s">
        <v>11</v>
      </c>
      <c r="B26" s="14">
        <v>12000</v>
      </c>
    </row>
    <row r="27" spans="1:2" ht="19.5" customHeight="1" outlineLevel="4">
      <c r="A27" s="18" t="s">
        <v>12</v>
      </c>
      <c r="B27" s="14">
        <v>10200</v>
      </c>
    </row>
    <row r="28" spans="1:2" ht="19.5" customHeight="1" outlineLevel="3">
      <c r="A28" s="15" t="s">
        <v>55</v>
      </c>
      <c r="B28" s="14">
        <v>197932.24</v>
      </c>
    </row>
    <row r="29" spans="1:2" ht="19.5" customHeight="1" outlineLevel="4">
      <c r="A29" s="18" t="s">
        <v>13</v>
      </c>
      <c r="B29" s="14">
        <v>5000</v>
      </c>
    </row>
    <row r="30" spans="1:2" ht="19.5" customHeight="1" outlineLevel="4">
      <c r="A30" s="18" t="s">
        <v>14</v>
      </c>
      <c r="B30" s="16">
        <v>730</v>
      </c>
    </row>
    <row r="31" spans="1:2" ht="19.5" customHeight="1" outlineLevel="4">
      <c r="A31" s="18" t="s">
        <v>15</v>
      </c>
      <c r="B31" s="16">
        <v>650</v>
      </c>
    </row>
    <row r="32" spans="1:2" ht="19.5" customHeight="1" outlineLevel="4">
      <c r="A32" s="18" t="s">
        <v>16</v>
      </c>
      <c r="B32" s="14">
        <v>2400</v>
      </c>
    </row>
    <row r="33" spans="1:2" ht="19.5" customHeight="1" outlineLevel="4">
      <c r="A33" s="18" t="s">
        <v>17</v>
      </c>
      <c r="B33" s="14">
        <v>1761.77</v>
      </c>
    </row>
    <row r="34" spans="1:2" ht="19.5" customHeight="1" outlineLevel="4">
      <c r="A34" s="18" t="s">
        <v>18</v>
      </c>
      <c r="B34" s="14">
        <v>152513.71</v>
      </c>
    </row>
    <row r="35" spans="1:2" ht="19.5" customHeight="1" outlineLevel="4">
      <c r="A35" s="18" t="s">
        <v>19</v>
      </c>
      <c r="B35" s="14">
        <v>6500</v>
      </c>
    </row>
    <row r="36" spans="1:2" ht="19.5" customHeight="1" outlineLevel="4">
      <c r="A36" s="18" t="s">
        <v>20</v>
      </c>
      <c r="B36" s="14">
        <v>28376.76</v>
      </c>
    </row>
    <row r="37" spans="1:2" ht="19.5" customHeight="1" outlineLevel="3">
      <c r="A37" s="15" t="s">
        <v>21</v>
      </c>
      <c r="B37" s="16">
        <v>310</v>
      </c>
    </row>
    <row r="38" spans="1:2" ht="19.5" customHeight="1" outlineLevel="3">
      <c r="A38" s="15" t="s">
        <v>56</v>
      </c>
      <c r="B38" s="14">
        <v>33246</v>
      </c>
    </row>
    <row r="39" spans="1:2" ht="19.5" customHeight="1" outlineLevel="4">
      <c r="A39" s="18" t="s">
        <v>22</v>
      </c>
      <c r="B39" s="14">
        <v>33246</v>
      </c>
    </row>
    <row r="40" spans="1:2" ht="19.5" customHeight="1" outlineLevel="3">
      <c r="A40" s="15" t="s">
        <v>57</v>
      </c>
      <c r="B40" s="14">
        <v>164704</v>
      </c>
    </row>
    <row r="41" spans="1:2" ht="19.5" customHeight="1" outlineLevel="4">
      <c r="A41" s="18" t="s">
        <v>23</v>
      </c>
      <c r="B41" s="14">
        <v>6040</v>
      </c>
    </row>
    <row r="42" spans="1:2" ht="19.5" customHeight="1" outlineLevel="4">
      <c r="A42" s="18" t="s">
        <v>24</v>
      </c>
      <c r="B42" s="14">
        <v>104120</v>
      </c>
    </row>
    <row r="43" spans="1:2" ht="19.5" customHeight="1" outlineLevel="4">
      <c r="A43" s="18" t="s">
        <v>25</v>
      </c>
      <c r="B43" s="14">
        <v>48220</v>
      </c>
    </row>
    <row r="44" spans="1:2" ht="19.5" customHeight="1" outlineLevel="4">
      <c r="A44" s="18" t="s">
        <v>26</v>
      </c>
      <c r="B44" s="14">
        <v>2584</v>
      </c>
    </row>
    <row r="45" spans="1:2" ht="19.5" customHeight="1" outlineLevel="4">
      <c r="A45" s="18" t="s">
        <v>27</v>
      </c>
      <c r="B45" s="14">
        <v>3740</v>
      </c>
    </row>
    <row r="46" spans="1:2" ht="19.5" customHeight="1" outlineLevel="3">
      <c r="A46" s="15" t="s">
        <v>58</v>
      </c>
      <c r="B46" s="14">
        <v>12820</v>
      </c>
    </row>
    <row r="47" spans="1:2" ht="19.5" customHeight="1" outlineLevel="4">
      <c r="A47" s="18" t="s">
        <v>28</v>
      </c>
      <c r="B47" s="14">
        <v>5800</v>
      </c>
    </row>
    <row r="48" spans="1:2" ht="19.5" customHeight="1" outlineLevel="4">
      <c r="A48" s="18" t="s">
        <v>29</v>
      </c>
      <c r="B48" s="16">
        <v>600</v>
      </c>
    </row>
    <row r="49" spans="1:2" ht="19.5" customHeight="1" outlineLevel="4">
      <c r="A49" s="18" t="s">
        <v>30</v>
      </c>
      <c r="B49" s="14">
        <v>4950</v>
      </c>
    </row>
    <row r="50" spans="1:2" ht="19.5" customHeight="1" outlineLevel="4">
      <c r="A50" s="18" t="s">
        <v>31</v>
      </c>
      <c r="B50" s="14">
        <v>1470</v>
      </c>
    </row>
    <row r="51" spans="1:2" ht="19.5" customHeight="1" outlineLevel="3">
      <c r="A51" s="15" t="s">
        <v>32</v>
      </c>
      <c r="B51" s="14">
        <v>75917.44</v>
      </c>
    </row>
    <row r="52" spans="1:2" ht="19.5" customHeight="1" outlineLevel="4">
      <c r="A52" s="15" t="s">
        <v>33</v>
      </c>
      <c r="B52" s="14">
        <v>279634.71</v>
      </c>
    </row>
    <row r="53" spans="1:2" ht="19.5" customHeight="1" outlineLevel="4">
      <c r="A53" s="15" t="s">
        <v>34</v>
      </c>
      <c r="B53" s="14">
        <v>2643.8</v>
      </c>
    </row>
    <row r="54" spans="1:2" ht="19.5" customHeight="1" outlineLevel="4">
      <c r="A54" s="15" t="s">
        <v>35</v>
      </c>
      <c r="B54" s="14">
        <v>1036</v>
      </c>
    </row>
    <row r="55" spans="1:2" ht="19.5" customHeight="1" outlineLevel="4">
      <c r="A55" s="15" t="s">
        <v>36</v>
      </c>
      <c r="B55" s="14">
        <v>2740</v>
      </c>
    </row>
    <row r="56" spans="1:2" ht="19.5" customHeight="1" outlineLevel="4">
      <c r="A56" s="15" t="s">
        <v>37</v>
      </c>
      <c r="B56" s="14">
        <v>5026.3</v>
      </c>
    </row>
    <row r="57" spans="1:2" ht="19.5" customHeight="1" outlineLevel="4">
      <c r="A57" s="15" t="s">
        <v>38</v>
      </c>
      <c r="B57" s="14">
        <v>66095.62</v>
      </c>
    </row>
    <row r="58" spans="1:2" ht="19.5" customHeight="1" outlineLevel="4">
      <c r="A58" s="15" t="s">
        <v>39</v>
      </c>
      <c r="B58" s="14">
        <v>2154.7</v>
      </c>
    </row>
    <row r="59" spans="1:2" ht="19.5" customHeight="1" outlineLevel="4">
      <c r="A59" s="15" t="s">
        <v>40</v>
      </c>
      <c r="B59" s="16">
        <v>600</v>
      </c>
    </row>
    <row r="60" spans="1:2" ht="19.5" customHeight="1" outlineLevel="4">
      <c r="A60" s="15" t="s">
        <v>41</v>
      </c>
      <c r="B60" s="14">
        <v>21086.15</v>
      </c>
    </row>
    <row r="61" spans="1:2" ht="19.5" customHeight="1" outlineLevel="4">
      <c r="A61" s="15" t="s">
        <v>42</v>
      </c>
      <c r="B61" s="14">
        <v>42273.75</v>
      </c>
    </row>
    <row r="62" spans="1:2" ht="19.5" customHeight="1">
      <c r="A62" s="20" t="s">
        <v>59</v>
      </c>
      <c r="B62" s="2">
        <f>B9+B10</f>
        <v>3175755.49</v>
      </c>
    </row>
    <row r="63" spans="1:2" ht="19.5" customHeight="1">
      <c r="A63" s="21" t="s">
        <v>60</v>
      </c>
      <c r="B63" s="2">
        <f>B3+B7-B62</f>
        <v>-320938.18000000017</v>
      </c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</sheetData>
  <sheetProtection/>
  <mergeCells count="2">
    <mergeCell ref="A1:B1"/>
    <mergeCell ref="A2:B2"/>
  </mergeCells>
  <printOptions/>
  <pageMargins left="0.19685039370078738" right="0.19685039370078738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тсж</cp:lastModifiedBy>
  <cp:lastPrinted>2019-04-14T16:04:45Z</cp:lastPrinted>
  <dcterms:created xsi:type="dcterms:W3CDTF">2019-04-14T14:09:45Z</dcterms:created>
  <dcterms:modified xsi:type="dcterms:W3CDTF">2019-04-16T07:28:20Z</dcterms:modified>
  <cp:category/>
  <cp:version/>
  <cp:contentType/>
  <cp:contentStatus/>
  <cp:revision>1</cp:revision>
</cp:coreProperties>
</file>