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180" windowWidth="19170" windowHeight="13140" tabRatio="0" activeTab="0"/>
  </bookViews>
  <sheets>
    <sheet name="TDSheet" sheetId="1" r:id="rId1"/>
  </sheets>
  <definedNames>
    <definedName name="_xlnm.Print_Area" localSheetId="0">'TDSheet'!$A$1:$B$91</definedName>
  </definedNames>
  <calcPr fullCalcOnLoad="1" refMode="R1C1"/>
</workbook>
</file>

<file path=xl/sharedStrings.xml><?xml version="1.0" encoding="utf-8"?>
<sst xmlns="http://schemas.openxmlformats.org/spreadsheetml/2006/main" count="93" uniqueCount="92">
  <si>
    <t>Аварийно-сантехническое обслуживание</t>
  </si>
  <si>
    <t>Инвентарь и хоз принадлнежности</t>
  </si>
  <si>
    <t>Расходные материалы</t>
  </si>
  <si>
    <t xml:space="preserve">Пробивка вентканала по бетону </t>
  </si>
  <si>
    <t>Проверка   вентиляции специализированной организацией</t>
  </si>
  <si>
    <t>Устранение завала без пробивки</t>
  </si>
  <si>
    <t>Замена почтовых ящиков</t>
  </si>
  <si>
    <t>Ремонт подъезда (замена плитки на полу)</t>
  </si>
  <si>
    <t>Ремонт подъезда (штукатурка, окраска)</t>
  </si>
  <si>
    <t>Дезинсекция помещений</t>
  </si>
  <si>
    <t>Установка люков на подвальные окна</t>
  </si>
  <si>
    <t>Замена общедомового прибора учета электрической энергии</t>
  </si>
  <si>
    <t>Замена термометра ПУ тепловой энергии</t>
  </si>
  <si>
    <t>Поверка теплосчетчика</t>
  </si>
  <si>
    <t>Снятие показаний электросчетчиков</t>
  </si>
  <si>
    <t>Техническое обслуживание теплосчетчика</t>
  </si>
  <si>
    <t>Валка деревьев на придомовой территории</t>
  </si>
  <si>
    <t>Доставка песка</t>
  </si>
  <si>
    <t>Кронирование деревьев на придомовой территории</t>
  </si>
  <si>
    <t>Погрузка срезки деревьев</t>
  </si>
  <si>
    <t>Покос травы на придомовой территории</t>
  </si>
  <si>
    <t>Проведение субботника</t>
  </si>
  <si>
    <t>Сбор и вывоз ТБО</t>
  </si>
  <si>
    <t>Уборка снега на придомовой территории</t>
  </si>
  <si>
    <t>Утилизация   ТБО</t>
  </si>
  <si>
    <t>Спецодежда и спецоснастка</t>
  </si>
  <si>
    <t>Техническое обслуживание газового оборудования</t>
  </si>
  <si>
    <t>Замена крана d20 на трубопроводе отопления</t>
  </si>
  <si>
    <t>Замена муфты водоснабжения</t>
  </si>
  <si>
    <t>Замена сборки отопления</t>
  </si>
  <si>
    <t>Замена стояков водоснабжения водоотведения</t>
  </si>
  <si>
    <t>Промывка опрессовка тепловых сетей</t>
  </si>
  <si>
    <t>Устранение засора ливневой канализации</t>
  </si>
  <si>
    <t>Восстановление электроснабжения</t>
  </si>
  <si>
    <t>Замена автоматического выключателя</t>
  </si>
  <si>
    <t xml:space="preserve">Замена кабеля </t>
  </si>
  <si>
    <t xml:space="preserve">Замена патрона </t>
  </si>
  <si>
    <t>Замена плафона</t>
  </si>
  <si>
    <t xml:space="preserve">Замена светильника </t>
  </si>
  <si>
    <t xml:space="preserve">Замена эл. лампы </t>
  </si>
  <si>
    <t>Монтаж освещения в подвале</t>
  </si>
  <si>
    <t>Монтаж светильника</t>
  </si>
  <si>
    <t>Прокладка кабеля</t>
  </si>
  <si>
    <t>Ревизия патрона</t>
  </si>
  <si>
    <t>Ремонт светильника дворового освещения</t>
  </si>
  <si>
    <t>Ремонт этажного щитка (замена пакетников на автоматы и проводов к ним)</t>
  </si>
  <si>
    <t>Установка выключателя</t>
  </si>
  <si>
    <t>Установка распределительной коробки</t>
  </si>
  <si>
    <t>Установка розетки</t>
  </si>
  <si>
    <t>Выплата зарплаты (в т.ч.подрядчики)</t>
  </si>
  <si>
    <t>Канцелярские принадлежности</t>
  </si>
  <si>
    <t>Обслуживание оргтехники</t>
  </si>
  <si>
    <t>Приобретение и обновление обслуживание программ для ЭВМ</t>
  </si>
  <si>
    <t>Транспортные</t>
  </si>
  <si>
    <t>Услуги банка</t>
  </si>
  <si>
    <t>Услуги связи, почты</t>
  </si>
  <si>
    <t>Услуги удостоверяющего центра</t>
  </si>
  <si>
    <t>Электроэнергия</t>
  </si>
  <si>
    <t xml:space="preserve"> за 2018 год</t>
  </si>
  <si>
    <t>Остаток средств на начало отчетного года</t>
  </si>
  <si>
    <t>Поступило средств</t>
  </si>
  <si>
    <t>Целевые средства на содержание и текущий ремонт (включая содержание ОИ)</t>
  </si>
  <si>
    <t>ПОСТУПИЛО ВСЕГО</t>
  </si>
  <si>
    <t>Налоги</t>
  </si>
  <si>
    <t>Содержание и ремонт вентиляции</t>
  </si>
  <si>
    <t>Содержание и ремонт мест общего пользования</t>
  </si>
  <si>
    <t>Содержание подвалов</t>
  </si>
  <si>
    <t>Содержание приборов учета</t>
  </si>
  <si>
    <t>Содержание придомовой территории</t>
  </si>
  <si>
    <t>Техобслуживание ВДГО</t>
  </si>
  <si>
    <t>Техобслуживание и ремонт водоснабжения, водоотведения и отопления</t>
  </si>
  <si>
    <t>Техобслуживание и ремонт электрооборудования</t>
  </si>
  <si>
    <t>Уборка мест общего пользования</t>
  </si>
  <si>
    <t>Учетно-регистрационные услуги</t>
  </si>
  <si>
    <t>"УТВЕРЖДЕНО"</t>
  </si>
  <si>
    <t>решением Общего собрания членов</t>
  </si>
  <si>
    <t>ТСЖ "Капитал"</t>
  </si>
  <si>
    <t>(Протокол №__от "___ " ________201__ г.)</t>
  </si>
  <si>
    <t>Председатель правления</t>
  </si>
  <si>
    <t>______________________/Вяткина Е.П./</t>
  </si>
  <si>
    <t>ОТЧЕТ О ЦЕЛЕВОМ ИСПОЛЬЗОВАНИИ ПОЛУЧЕННЫХ СРЕДСТВ ТСЖ "КАПИТАЛ"</t>
  </si>
  <si>
    <t>Целевые взносы на оплату коммунальных услуг: отопление, водоснабжение, водоотведение</t>
  </si>
  <si>
    <t>Содержание и текущий ремонт в том числе:</t>
  </si>
  <si>
    <t>Оплаченные коммунальные ресурсы: отопление, водоснабжение, водоотведение</t>
  </si>
  <si>
    <t>Использование средств</t>
  </si>
  <si>
    <t>Итого затраты на содержание и текущий ремонт</t>
  </si>
  <si>
    <t>РАСХОД ВСЕГО</t>
  </si>
  <si>
    <t>Остаток средств на конец отчетного года</t>
  </si>
  <si>
    <t>остаток материалов</t>
  </si>
  <si>
    <t>содержание</t>
  </si>
  <si>
    <t>взносы на кап рем потраченые на сод</t>
  </si>
  <si>
    <t>в 2019 году на эту сумму уменьшить оплату содержания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</si>
</sst>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"/>
    <numFmt numFmtId="165" formatCode="0.0000"/>
    <numFmt numFmtId="166" formatCode="#,##0.00_р_."/>
    <numFmt numFmtId="167" formatCode="#,##0.00\ _₽"/>
  </numFmts>
  <fonts count="43"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vertical="top" wrapText="1" indent="8"/>
    </xf>
    <xf numFmtId="0" fontId="4" fillId="0" borderId="11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vertical="top" wrapText="1" indent="8"/>
    </xf>
    <xf numFmtId="0" fontId="5" fillId="0" borderId="12" xfId="0" applyNumberFormat="1" applyFont="1" applyFill="1" applyBorder="1" applyAlignment="1">
      <alignment vertical="top" wrapText="1" indent="8"/>
    </xf>
    <xf numFmtId="2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horizontal="right"/>
    </xf>
    <xf numFmtId="4" fontId="0" fillId="0" borderId="0" xfId="0" applyNumberFormat="1" applyAlignment="1">
      <alignment/>
    </xf>
    <xf numFmtId="4" fontId="6" fillId="0" borderId="13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0" borderId="0" xfId="0" applyFont="1" applyFill="1" applyAlignment="1">
      <alignment horizontal="left"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91"/>
  <sheetViews>
    <sheetView tabSelected="1" zoomScalePageLayoutView="0" workbookViewId="0" topLeftCell="A7">
      <selection activeCell="A1" sqref="A1:IV1"/>
    </sheetView>
  </sheetViews>
  <sheetFormatPr defaultColWidth="10.66015625" defaultRowHeight="11.25" outlineLevelRow="4"/>
  <cols>
    <col min="1" max="1" width="84.33203125" style="10" customWidth="1"/>
    <col min="2" max="2" width="28.33203125" style="10" customWidth="1"/>
    <col min="3" max="3" width="18.83203125" style="0" customWidth="1"/>
    <col min="4" max="4" width="35.66015625" style="0" customWidth="1"/>
    <col min="5" max="5" width="21.5" style="0" customWidth="1"/>
  </cols>
  <sheetData>
    <row r="1" spans="1:8" s="22" customFormat="1" ht="11.25" hidden="1">
      <c r="A1" s="24" t="s">
        <v>74</v>
      </c>
      <c r="B1" s="24"/>
      <c r="C1" s="19"/>
      <c r="D1" s="20"/>
      <c r="E1" s="24"/>
      <c r="F1" s="24"/>
      <c r="G1" s="24"/>
      <c r="H1" s="21"/>
    </row>
    <row r="2" spans="1:8" s="22" customFormat="1" ht="11.25" hidden="1">
      <c r="A2" s="24" t="s">
        <v>75</v>
      </c>
      <c r="B2" s="24"/>
      <c r="C2" s="19"/>
      <c r="D2" s="20"/>
      <c r="E2" s="24"/>
      <c r="F2" s="24"/>
      <c r="G2" s="24"/>
      <c r="H2" s="21"/>
    </row>
    <row r="3" spans="1:8" s="22" customFormat="1" ht="11.25" hidden="1">
      <c r="A3" s="24" t="s">
        <v>76</v>
      </c>
      <c r="B3" s="24"/>
      <c r="C3" s="19"/>
      <c r="D3" s="20"/>
      <c r="E3" s="24"/>
      <c r="F3" s="24"/>
      <c r="G3" s="24"/>
      <c r="H3" s="21"/>
    </row>
    <row r="4" spans="1:8" s="22" customFormat="1" ht="11.25" hidden="1">
      <c r="A4" s="23" t="s">
        <v>77</v>
      </c>
      <c r="B4" s="23"/>
      <c r="C4" s="19"/>
      <c r="D4" s="20"/>
      <c r="E4" s="23"/>
      <c r="F4" s="24"/>
      <c r="G4" s="24"/>
      <c r="H4" s="21"/>
    </row>
    <row r="5" spans="1:8" s="22" customFormat="1" ht="11.25" hidden="1">
      <c r="A5" s="24" t="s">
        <v>78</v>
      </c>
      <c r="B5" s="24"/>
      <c r="C5" s="19"/>
      <c r="D5" s="20"/>
      <c r="E5" s="24"/>
      <c r="F5" s="24"/>
      <c r="G5" s="24"/>
      <c r="H5" s="21"/>
    </row>
    <row r="6" spans="1:8" s="22" customFormat="1" ht="11.25" hidden="1">
      <c r="A6" s="23" t="s">
        <v>79</v>
      </c>
      <c r="B6" s="23"/>
      <c r="C6" s="19"/>
      <c r="D6" s="20"/>
      <c r="E6" s="23"/>
      <c r="F6" s="24"/>
      <c r="G6" s="24"/>
      <c r="H6" s="21"/>
    </row>
    <row r="7" spans="1:4" ht="25.5" customHeight="1">
      <c r="A7" s="26" t="s">
        <v>80</v>
      </c>
      <c r="B7" s="26"/>
      <c r="C7" s="1"/>
      <c r="D7" s="1"/>
    </row>
    <row r="8" spans="1:4" ht="16.5" customHeight="1">
      <c r="A8" s="25" t="s">
        <v>58</v>
      </c>
      <c r="B8" s="25"/>
      <c r="C8" s="2"/>
      <c r="D8" s="2"/>
    </row>
    <row r="9" spans="1:2" s="5" customFormat="1" ht="19.5" customHeight="1">
      <c r="A9" s="3" t="s">
        <v>59</v>
      </c>
      <c r="B9" s="4">
        <v>244818.53</v>
      </c>
    </row>
    <row r="10" spans="1:2" s="5" customFormat="1" ht="19.5" customHeight="1">
      <c r="A10" s="8" t="s">
        <v>88</v>
      </c>
      <c r="B10" s="4">
        <v>8744.81</v>
      </c>
    </row>
    <row r="11" spans="1:4" s="5" customFormat="1" ht="19.5" customHeight="1">
      <c r="A11" s="6" t="s">
        <v>60</v>
      </c>
      <c r="B11" s="4"/>
      <c r="C11" s="5" t="s">
        <v>89</v>
      </c>
      <c r="D11" s="31" t="s">
        <v>90</v>
      </c>
    </row>
    <row r="12" spans="1:5" s="5" customFormat="1" ht="45" customHeight="1">
      <c r="A12" s="7" t="s">
        <v>61</v>
      </c>
      <c r="B12" s="4">
        <v>6291208.569999999</v>
      </c>
      <c r="C12" s="4">
        <v>6147624.4799999995</v>
      </c>
      <c r="D12" s="4">
        <v>143584.09</v>
      </c>
      <c r="E12" s="4">
        <f>SUM(C12:D12)</f>
        <v>6291208.569999999</v>
      </c>
    </row>
    <row r="13" spans="1:4" s="5" customFormat="1" ht="44.25" customHeight="1">
      <c r="A13" s="27" t="s">
        <v>81</v>
      </c>
      <c r="B13" s="4">
        <v>8922321.86</v>
      </c>
      <c r="D13" s="32" t="s">
        <v>91</v>
      </c>
    </row>
    <row r="14" spans="1:2" s="5" customFormat="1" ht="19.5" customHeight="1">
      <c r="A14" s="8" t="s">
        <v>62</v>
      </c>
      <c r="B14" s="4">
        <f>SUM(B11:B13)</f>
        <v>15213530.43</v>
      </c>
    </row>
    <row r="15" spans="1:2" s="5" customFormat="1" ht="19.5" customHeight="1">
      <c r="A15" s="29" t="s">
        <v>84</v>
      </c>
      <c r="B15" s="4"/>
    </row>
    <row r="16" spans="1:2" s="5" customFormat="1" ht="36.75" customHeight="1">
      <c r="A16" s="28" t="s">
        <v>83</v>
      </c>
      <c r="B16" s="4">
        <v>9387801.54</v>
      </c>
    </row>
    <row r="17" spans="1:2" ht="19.5" customHeight="1" outlineLevel="2">
      <c r="A17" s="7" t="s">
        <v>82</v>
      </c>
      <c r="B17" s="4"/>
    </row>
    <row r="18" spans="1:2" ht="19.5" customHeight="1" outlineLevel="3">
      <c r="A18" s="9" t="s">
        <v>0</v>
      </c>
      <c r="B18" s="4">
        <v>545505.6</v>
      </c>
    </row>
    <row r="19" spans="1:2" ht="19.5" customHeight="1" outlineLevel="3">
      <c r="A19" s="9" t="s">
        <v>1</v>
      </c>
      <c r="B19" s="4">
        <v>20833</v>
      </c>
    </row>
    <row r="20" spans="1:2" ht="19.5" customHeight="1" outlineLevel="3">
      <c r="A20" s="9" t="s">
        <v>63</v>
      </c>
      <c r="B20" s="4">
        <v>776640.09</v>
      </c>
    </row>
    <row r="21" spans="1:2" ht="19.5" customHeight="1" outlineLevel="3">
      <c r="A21" s="9" t="s">
        <v>2</v>
      </c>
      <c r="B21" s="4">
        <v>5471.62</v>
      </c>
    </row>
    <row r="22" spans="1:2" ht="19.5" customHeight="1" outlineLevel="3" collapsed="1">
      <c r="A22" s="9" t="s">
        <v>64</v>
      </c>
      <c r="B22" s="4">
        <v>70140</v>
      </c>
    </row>
    <row r="23" spans="1:2" ht="19.5" customHeight="1" hidden="1" outlineLevel="4">
      <c r="A23" s="11" t="s">
        <v>3</v>
      </c>
      <c r="B23" s="4">
        <v>4000</v>
      </c>
    </row>
    <row r="24" spans="1:2" ht="19.5" customHeight="1" hidden="1" outlineLevel="4">
      <c r="A24" s="11" t="s">
        <v>4</v>
      </c>
      <c r="B24" s="4">
        <v>55440</v>
      </c>
    </row>
    <row r="25" spans="1:2" ht="19.5" customHeight="1" hidden="1" outlineLevel="4">
      <c r="A25" s="11" t="s">
        <v>5</v>
      </c>
      <c r="B25" s="4">
        <v>10700</v>
      </c>
    </row>
    <row r="26" spans="1:2" ht="19.5" customHeight="1" outlineLevel="3" collapsed="1">
      <c r="A26" s="12" t="s">
        <v>65</v>
      </c>
      <c r="B26" s="4">
        <v>294458.45</v>
      </c>
    </row>
    <row r="27" spans="1:2" ht="19.5" customHeight="1" hidden="1" outlineLevel="4">
      <c r="A27" s="13" t="s">
        <v>6</v>
      </c>
      <c r="B27" s="4">
        <v>10160.75</v>
      </c>
    </row>
    <row r="28" spans="1:2" ht="19.5" customHeight="1" hidden="1" outlineLevel="4">
      <c r="A28" s="13" t="s">
        <v>7</v>
      </c>
      <c r="B28" s="4">
        <v>102958.7</v>
      </c>
    </row>
    <row r="29" spans="1:2" ht="19.5" customHeight="1" hidden="1" outlineLevel="4">
      <c r="A29" s="13" t="s">
        <v>8</v>
      </c>
      <c r="B29" s="4">
        <v>181339</v>
      </c>
    </row>
    <row r="30" spans="1:2" ht="19.5" customHeight="1" outlineLevel="3" collapsed="1">
      <c r="A30" s="12" t="s">
        <v>66</v>
      </c>
      <c r="B30" s="4">
        <v>104356</v>
      </c>
    </row>
    <row r="31" spans="1:2" ht="19.5" customHeight="1" hidden="1" outlineLevel="4">
      <c r="A31" s="13" t="s">
        <v>9</v>
      </c>
      <c r="B31" s="4">
        <v>43906</v>
      </c>
    </row>
    <row r="32" spans="1:2" ht="19.5" customHeight="1" hidden="1" outlineLevel="4">
      <c r="A32" s="13" t="s">
        <v>10</v>
      </c>
      <c r="B32" s="4">
        <v>60450</v>
      </c>
    </row>
    <row r="33" spans="1:2" ht="19.5" customHeight="1" outlineLevel="3" collapsed="1">
      <c r="A33" s="12" t="s">
        <v>67</v>
      </c>
      <c r="B33" s="4">
        <v>154115.35</v>
      </c>
    </row>
    <row r="34" spans="1:2" ht="19.5" customHeight="1" hidden="1" outlineLevel="4">
      <c r="A34" s="14" t="s">
        <v>11</v>
      </c>
      <c r="B34" s="4">
        <v>5700</v>
      </c>
    </row>
    <row r="35" spans="1:2" ht="19.5" customHeight="1" hidden="1" outlineLevel="4">
      <c r="A35" s="14" t="s">
        <v>12</v>
      </c>
      <c r="B35" s="4">
        <v>8290</v>
      </c>
    </row>
    <row r="36" spans="1:2" ht="19.5" customHeight="1" hidden="1" outlineLevel="4">
      <c r="A36" s="14" t="s">
        <v>13</v>
      </c>
      <c r="B36" s="4">
        <v>29125.35</v>
      </c>
    </row>
    <row r="37" spans="1:2" ht="19.5" customHeight="1" hidden="1" outlineLevel="4">
      <c r="A37" s="14" t="s">
        <v>14</v>
      </c>
      <c r="B37" s="4">
        <v>60000</v>
      </c>
    </row>
    <row r="38" spans="1:2" ht="19.5" customHeight="1" hidden="1" outlineLevel="4">
      <c r="A38" s="14" t="s">
        <v>15</v>
      </c>
      <c r="B38" s="4">
        <v>51000</v>
      </c>
    </row>
    <row r="39" spans="1:2" ht="19.5" customHeight="1" outlineLevel="3" collapsed="1">
      <c r="A39" s="9" t="s">
        <v>68</v>
      </c>
      <c r="B39" s="4">
        <v>994911.29</v>
      </c>
    </row>
    <row r="40" spans="1:2" ht="19.5" customHeight="1" hidden="1" outlineLevel="4">
      <c r="A40" s="11" t="s">
        <v>16</v>
      </c>
      <c r="B40" s="4">
        <v>25000</v>
      </c>
    </row>
    <row r="41" spans="1:2" ht="19.5" customHeight="1" hidden="1" outlineLevel="4">
      <c r="A41" s="11" t="s">
        <v>17</v>
      </c>
      <c r="B41" s="4">
        <v>3650</v>
      </c>
    </row>
    <row r="42" spans="1:2" ht="19.5" customHeight="1" hidden="1" outlineLevel="4">
      <c r="A42" s="11" t="s">
        <v>18</v>
      </c>
      <c r="B42" s="4">
        <v>7200</v>
      </c>
    </row>
    <row r="43" spans="1:2" ht="19.5" customHeight="1" hidden="1" outlineLevel="4">
      <c r="A43" s="11" t="s">
        <v>19</v>
      </c>
      <c r="B43" s="4">
        <v>1300</v>
      </c>
    </row>
    <row r="44" spans="1:2" ht="19.5" customHeight="1" hidden="1" outlineLevel="4">
      <c r="A44" s="11" t="s">
        <v>20</v>
      </c>
      <c r="B44" s="4">
        <v>12000</v>
      </c>
    </row>
    <row r="45" spans="1:2" ht="19.5" customHeight="1" hidden="1" outlineLevel="4">
      <c r="A45" s="11" t="s">
        <v>21</v>
      </c>
      <c r="B45" s="4">
        <v>8808.87</v>
      </c>
    </row>
    <row r="46" spans="1:2" ht="19.5" customHeight="1" hidden="1" outlineLevel="4">
      <c r="A46" s="11" t="s">
        <v>22</v>
      </c>
      <c r="B46" s="4">
        <v>762568.56</v>
      </c>
    </row>
    <row r="47" spans="1:2" ht="19.5" customHeight="1" hidden="1" outlineLevel="4">
      <c r="A47" s="11" t="s">
        <v>23</v>
      </c>
      <c r="B47" s="4">
        <v>32500</v>
      </c>
    </row>
    <row r="48" spans="1:2" ht="19.5" customHeight="1" hidden="1" outlineLevel="4">
      <c r="A48" s="11" t="s">
        <v>24</v>
      </c>
      <c r="B48" s="4">
        <v>141883.86</v>
      </c>
    </row>
    <row r="49" spans="1:2" ht="19.5" customHeight="1" outlineLevel="3">
      <c r="A49" s="9" t="s">
        <v>25</v>
      </c>
      <c r="B49" s="4">
        <v>1550</v>
      </c>
    </row>
    <row r="50" spans="1:2" ht="19.5" customHeight="1" outlineLevel="3" collapsed="1">
      <c r="A50" s="9" t="s">
        <v>69</v>
      </c>
      <c r="B50" s="4">
        <v>168259.84</v>
      </c>
    </row>
    <row r="51" spans="1:2" ht="19.5" customHeight="1" hidden="1" outlineLevel="4">
      <c r="A51" s="11" t="s">
        <v>26</v>
      </c>
      <c r="B51" s="4">
        <v>168259.84</v>
      </c>
    </row>
    <row r="52" spans="1:2" ht="38.25" customHeight="1" outlineLevel="3" collapsed="1">
      <c r="A52" s="9" t="s">
        <v>70</v>
      </c>
      <c r="B52" s="4">
        <v>343110.41</v>
      </c>
    </row>
    <row r="53" spans="1:2" ht="19.5" customHeight="1" hidden="1" outlineLevel="4">
      <c r="A53" s="11" t="s">
        <v>27</v>
      </c>
      <c r="B53" s="4">
        <v>6040</v>
      </c>
    </row>
    <row r="54" spans="1:2" ht="19.5" customHeight="1" hidden="1" outlineLevel="4">
      <c r="A54" s="11" t="s">
        <v>28</v>
      </c>
      <c r="B54" s="15">
        <v>385.41</v>
      </c>
    </row>
    <row r="55" spans="1:2" ht="19.5" customHeight="1" hidden="1" outlineLevel="4">
      <c r="A55" s="11" t="s">
        <v>29</v>
      </c>
      <c r="B55" s="4">
        <v>104120</v>
      </c>
    </row>
    <row r="56" spans="1:2" ht="19.5" customHeight="1" hidden="1" outlineLevel="4">
      <c r="A56" s="11" t="s">
        <v>30</v>
      </c>
      <c r="B56" s="4">
        <v>200945</v>
      </c>
    </row>
    <row r="57" spans="1:2" ht="19.5" customHeight="1" hidden="1" outlineLevel="4">
      <c r="A57" s="11" t="s">
        <v>31</v>
      </c>
      <c r="B57" s="4">
        <v>12920</v>
      </c>
    </row>
    <row r="58" spans="1:2" ht="19.5" customHeight="1" hidden="1" outlineLevel="4">
      <c r="A58" s="11" t="s">
        <v>32</v>
      </c>
      <c r="B58" s="4">
        <v>18700</v>
      </c>
    </row>
    <row r="59" spans="1:2" ht="19.5" customHeight="1" outlineLevel="3" collapsed="1">
      <c r="A59" s="9" t="s">
        <v>71</v>
      </c>
      <c r="B59" s="4">
        <v>84097</v>
      </c>
    </row>
    <row r="60" spans="1:2" ht="19.5" customHeight="1" hidden="1" outlineLevel="4">
      <c r="A60" s="11" t="s">
        <v>33</v>
      </c>
      <c r="B60" s="15">
        <v>876</v>
      </c>
    </row>
    <row r="61" spans="1:2" ht="19.5" customHeight="1" hidden="1" outlineLevel="4">
      <c r="A61" s="11" t="s">
        <v>34</v>
      </c>
      <c r="B61" s="15">
        <v>303</v>
      </c>
    </row>
    <row r="62" spans="1:2" ht="19.5" customHeight="1" hidden="1" outlineLevel="4">
      <c r="A62" s="11" t="s">
        <v>35</v>
      </c>
      <c r="B62" s="15">
        <v>690</v>
      </c>
    </row>
    <row r="63" spans="1:2" ht="19.5" customHeight="1" hidden="1" outlineLevel="4">
      <c r="A63" s="11" t="s">
        <v>36</v>
      </c>
      <c r="B63" s="15">
        <v>215</v>
      </c>
    </row>
    <row r="64" spans="1:2" ht="19.5" customHeight="1" hidden="1" outlineLevel="4">
      <c r="A64" s="11" t="s">
        <v>37</v>
      </c>
      <c r="B64" s="15">
        <v>250</v>
      </c>
    </row>
    <row r="65" spans="1:2" ht="19.5" customHeight="1" hidden="1" outlineLevel="4">
      <c r="A65" s="11" t="s">
        <v>38</v>
      </c>
      <c r="B65" s="4">
        <v>40027</v>
      </c>
    </row>
    <row r="66" spans="1:2" ht="19.5" customHeight="1" hidden="1" outlineLevel="4">
      <c r="A66" s="11" t="s">
        <v>39</v>
      </c>
      <c r="B66" s="4">
        <v>2060</v>
      </c>
    </row>
    <row r="67" spans="1:2" ht="19.5" customHeight="1" hidden="1" outlineLevel="4">
      <c r="A67" s="11" t="s">
        <v>40</v>
      </c>
      <c r="B67" s="4">
        <v>4950</v>
      </c>
    </row>
    <row r="68" spans="1:2" ht="19.5" customHeight="1" hidden="1" outlineLevel="4">
      <c r="A68" s="11" t="s">
        <v>41</v>
      </c>
      <c r="B68" s="15">
        <v>700</v>
      </c>
    </row>
    <row r="69" spans="1:2" ht="19.5" customHeight="1" hidden="1" outlineLevel="4">
      <c r="A69" s="11" t="s">
        <v>42</v>
      </c>
      <c r="B69" s="15">
        <v>300</v>
      </c>
    </row>
    <row r="70" spans="1:2" ht="19.5" customHeight="1" hidden="1" outlineLevel="4">
      <c r="A70" s="11" t="s">
        <v>43</v>
      </c>
      <c r="B70" s="15">
        <v>390</v>
      </c>
    </row>
    <row r="71" spans="1:2" ht="19.5" customHeight="1" hidden="1" outlineLevel="4">
      <c r="A71" s="11" t="s">
        <v>44</v>
      </c>
      <c r="B71" s="15">
        <v>406</v>
      </c>
    </row>
    <row r="72" spans="1:2" ht="19.5" customHeight="1" hidden="1" outlineLevel="4">
      <c r="A72" s="11" t="s">
        <v>45</v>
      </c>
      <c r="B72" s="4">
        <v>30000</v>
      </c>
    </row>
    <row r="73" spans="1:2" ht="19.5" customHeight="1" hidden="1" outlineLevel="4">
      <c r="A73" s="11" t="s">
        <v>46</v>
      </c>
      <c r="B73" s="4">
        <v>1360</v>
      </c>
    </row>
    <row r="74" spans="1:2" ht="19.5" customHeight="1" hidden="1" outlineLevel="4">
      <c r="A74" s="11" t="s">
        <v>47</v>
      </c>
      <c r="B74" s="15">
        <v>100</v>
      </c>
    </row>
    <row r="75" spans="1:2" ht="19.5" customHeight="1" hidden="1" outlineLevel="4">
      <c r="A75" s="11" t="s">
        <v>48</v>
      </c>
      <c r="B75" s="4">
        <v>1470</v>
      </c>
    </row>
    <row r="76" spans="1:2" ht="19.5" customHeight="1" outlineLevel="3">
      <c r="A76" s="9" t="s">
        <v>72</v>
      </c>
      <c r="B76" s="4">
        <v>379334.2</v>
      </c>
    </row>
    <row r="77" spans="1:2" ht="19.5" customHeight="1" outlineLevel="4">
      <c r="A77" s="9" t="s">
        <v>49</v>
      </c>
      <c r="B77" s="4">
        <v>1398173.56</v>
      </c>
    </row>
    <row r="78" spans="1:2" ht="19.5" customHeight="1" outlineLevel="4">
      <c r="A78" s="9" t="s">
        <v>50</v>
      </c>
      <c r="B78" s="4">
        <v>13219</v>
      </c>
    </row>
    <row r="79" spans="1:2" ht="19.5" customHeight="1" outlineLevel="4">
      <c r="A79" s="9" t="s">
        <v>51</v>
      </c>
      <c r="B79" s="4">
        <v>5180</v>
      </c>
    </row>
    <row r="80" spans="1:2" ht="19.5" customHeight="1" outlineLevel="4">
      <c r="A80" s="9" t="s">
        <v>52</v>
      </c>
      <c r="B80" s="4">
        <v>13700</v>
      </c>
    </row>
    <row r="81" spans="1:2" ht="19.5" customHeight="1" outlineLevel="4">
      <c r="A81" s="9" t="s">
        <v>53</v>
      </c>
      <c r="B81" s="4">
        <v>25131.5</v>
      </c>
    </row>
    <row r="82" spans="1:2" ht="19.5" customHeight="1" outlineLevel="4">
      <c r="A82" s="9" t="s">
        <v>54</v>
      </c>
      <c r="B82" s="4">
        <v>330478.1</v>
      </c>
    </row>
    <row r="83" spans="1:2" ht="19.5" customHeight="1" outlineLevel="4">
      <c r="A83" s="9" t="s">
        <v>55</v>
      </c>
      <c r="B83" s="4">
        <v>10773.44</v>
      </c>
    </row>
    <row r="84" spans="1:2" ht="19.5" customHeight="1" outlineLevel="4">
      <c r="A84" s="9" t="s">
        <v>56</v>
      </c>
      <c r="B84" s="4">
        <v>3000</v>
      </c>
    </row>
    <row r="85" spans="1:2" ht="19.5" customHeight="1" outlineLevel="3">
      <c r="A85" s="9" t="s">
        <v>73</v>
      </c>
      <c r="B85" s="4">
        <v>105430.49</v>
      </c>
    </row>
    <row r="86" spans="1:2" ht="19.5" customHeight="1" outlineLevel="4">
      <c r="A86" s="9" t="s">
        <v>57</v>
      </c>
      <c r="B86" s="4">
        <v>192191.14</v>
      </c>
    </row>
    <row r="87" spans="1:3" ht="19.5" customHeight="1">
      <c r="A87" s="16" t="s">
        <v>85</v>
      </c>
      <c r="B87" s="4">
        <f>B18+B19+B20+B21+B22+B26+B30+B33+B39+B49+B50+B52+B59+B76+B77+B78+B79+B80+B81+B82+B83+B84+B85+B86</f>
        <v>6040060.08</v>
      </c>
      <c r="C87" s="18"/>
    </row>
    <row r="88" spans="1:2" ht="18.75">
      <c r="A88" s="16" t="s">
        <v>86</v>
      </c>
      <c r="B88" s="30">
        <f>B16+B87</f>
        <v>15427861.62</v>
      </c>
    </row>
    <row r="89" ht="19.5" customHeight="1"/>
    <row r="90" spans="1:4" ht="18.75">
      <c r="A90" s="8" t="s">
        <v>87</v>
      </c>
      <c r="B90" s="30">
        <f>B9+B10+B14-B88-B91</f>
        <v>38627.15000000037</v>
      </c>
      <c r="C90" s="4">
        <v>38627.15</v>
      </c>
      <c r="D90" s="17"/>
    </row>
    <row r="91" spans="1:2" ht="18.75">
      <c r="A91" s="8" t="s">
        <v>88</v>
      </c>
      <c r="B91" s="4">
        <v>605</v>
      </c>
    </row>
    <row r="92" ht="19.5" customHeight="1"/>
  </sheetData>
  <sheetProtection/>
  <mergeCells count="14">
    <mergeCell ref="A8:B8"/>
    <mergeCell ref="A1:B1"/>
    <mergeCell ref="E1:G1"/>
    <mergeCell ref="A2:B2"/>
    <mergeCell ref="E2:G2"/>
    <mergeCell ref="A3:B3"/>
    <mergeCell ref="E3:G3"/>
    <mergeCell ref="A4:B4"/>
    <mergeCell ref="E4:G4"/>
    <mergeCell ref="A5:B5"/>
    <mergeCell ref="E5:G5"/>
    <mergeCell ref="A6:B6"/>
    <mergeCell ref="E6:G6"/>
    <mergeCell ref="A7:B7"/>
  </mergeCells>
  <printOptions/>
  <pageMargins left="0.3937007874015748" right="0.1968503937007874" top="0.1968503937007874" bottom="0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тсж</cp:lastModifiedBy>
  <cp:lastPrinted>2019-04-17T11:22:29Z</cp:lastPrinted>
  <dcterms:created xsi:type="dcterms:W3CDTF">2019-04-14T16:52:14Z</dcterms:created>
  <dcterms:modified xsi:type="dcterms:W3CDTF">2019-04-17T11:22:31Z</dcterms:modified>
  <cp:category/>
  <cp:version/>
  <cp:contentType/>
  <cp:contentStatus/>
  <cp:revision>1</cp:revision>
</cp:coreProperties>
</file>